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0720" windowHeight="12240"/>
  </bookViews>
  <sheets>
    <sheet name="2025 m.-2026 m. ketv." sheetId="7" r:id="rId1"/>
    <sheet name="2024 m.-2025 m. ketv." sheetId="6" r:id="rId2"/>
    <sheet name="2023 m.-2024m. ketv." sheetId="5" r:id="rId3"/>
    <sheet name="2022m-2023 m. ketv." sheetId="4" r:id="rId4"/>
    <sheet name="2021m.-2022 m. ketv." sheetId="3" r:id="rId5"/>
    <sheet name="2020 m. " sheetId="2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5" l="1"/>
  <c r="J7" i="5"/>
  <c r="D15" i="3" l="1"/>
  <c r="F15" i="3"/>
  <c r="F13" i="3"/>
  <c r="F11" i="3"/>
</calcChain>
</file>

<file path=xl/sharedStrings.xml><?xml version="1.0" encoding="utf-8"?>
<sst xmlns="http://schemas.openxmlformats.org/spreadsheetml/2006/main" count="174" uniqueCount="58">
  <si>
    <t xml:space="preserve">Darbininkai 
(skalbėjas, valytojas, virtuvės darbininkas, kiemsargis) </t>
  </si>
  <si>
    <t>Bendrosios praktikos slaugytojas</t>
  </si>
  <si>
    <t>Eil. Nr.</t>
  </si>
  <si>
    <t>Pareigybės pavadinimas</t>
  </si>
  <si>
    <t>VILIAUS GAIGALAIČIO GLOBOS NAMAI</t>
  </si>
  <si>
    <t>Socialinis darbuotojas, psichologas, užimtumo specialistas</t>
  </si>
  <si>
    <t>Pastabos:</t>
  </si>
  <si>
    <t>Viliaus Gaigalaičio globos namų darbuotojų, einančių vienarūšes pareigas, skaičius ir šias pareigas einančių darbuotojų vidutinis mėnesinis nustatytasis (paskirtasis) darbo užmokestis</t>
  </si>
  <si>
    <t>Darbuotojų skaičius</t>
  </si>
  <si>
    <t>Struktūrinio padalinio vadovas
(sveikatos priežiūros padalinio vadovas, buities ir ūkio padalinio vadovas, vyriausiasis buhalteris)</t>
  </si>
  <si>
    <t xml:space="preserve">Slaugytojo padėjėjas </t>
  </si>
  <si>
    <t>Kvalifikuotas darbuotojas 
(sandėlininkas, vairuotojas, pastato prižiūrėtojas, siuvėjas, virėjas)</t>
  </si>
  <si>
    <t>Specialistas
(raštinės administratorius, vyresn. buhalteris, buhalteris, dietistas, kineziterapeutas, ergoterapeutas, gydytojas, vyr. virėjas)</t>
  </si>
  <si>
    <t xml:space="preserve">2. Darbuotojo, kuris vienintelis įstaigoje eina atitinkamas pareigas, vidutinis mėnesinis darbo užmokestis skelbiamas tik gavus jo sutikimą (Lietuvos Respublikos Vyriausybės 2003-04-18 nutarimo Nr. 480 „Dėl bendrųjų reikalavimų valstybės ir savivaldybių institucijų ir įstaigų interneto svetainėms aprašo patvirtinimo“ (Lietuvos Respublikos Vyriausybės 2018-12-12 nutarimo Nr. 1261 redakcija) 22.3 p.). </t>
  </si>
  <si>
    <t xml:space="preserve">Direktorius </t>
  </si>
  <si>
    <t>Vidutinis mėnesinis nustatytasis darbo užmokestis
(neatskaičius mokesčių), EUR</t>
  </si>
  <si>
    <t>Direktoriaus pavaduotojas
(socialiniams reikalams, bendriesiems ir ūkio reikalams)</t>
  </si>
  <si>
    <t>Viliaus Gaigalaičio globos namai</t>
  </si>
  <si>
    <t>DARBO UŽMOKESTIS</t>
  </si>
  <si>
    <t xml:space="preserve">2020 m. </t>
  </si>
  <si>
    <t>Tarnybos vadovas</t>
  </si>
  <si>
    <t>Buhalteris</t>
  </si>
  <si>
    <t>Socialinis darbuotojas</t>
  </si>
  <si>
    <t>Socialinio darbuotojo padėjėjas</t>
  </si>
  <si>
    <t>Slaugytojas</t>
  </si>
  <si>
    <t>Slaugytojo padėjėjas</t>
  </si>
  <si>
    <t>Skalbėjas</t>
  </si>
  <si>
    <t>Valytojas</t>
  </si>
  <si>
    <t>Virėjas</t>
  </si>
  <si>
    <t>Virtuvės darbininkas</t>
  </si>
  <si>
    <t>Sandėlininkas</t>
  </si>
  <si>
    <t>Vairuotojas</t>
  </si>
  <si>
    <t>Kiti darbininkai 
(kirpėjas, siuvėjas , elektrikas , santechnikas, stalius, kiemsargis)</t>
  </si>
  <si>
    <t xml:space="preserve">Pareigybių skaičius </t>
  </si>
  <si>
    <t>Viliaus Gaigalaičio globos namų darbuotojų vidutinis mėnesinis nustatytasis (paskirtasis) darbo užmokestis eurais ( bruto)</t>
  </si>
  <si>
    <t xml:space="preserve"> Vidutinis mėnesinis nustatytasis darbo užmok., Eur.</t>
  </si>
  <si>
    <r>
      <t>**</t>
    </r>
    <r>
      <rPr>
        <u/>
        <sz val="9"/>
        <color theme="1"/>
        <rFont val="Arial"/>
        <family val="2"/>
        <charset val="186"/>
      </rPr>
      <t>Pastaba.</t>
    </r>
    <r>
      <rPr>
        <sz val="9"/>
        <color theme="1"/>
        <rFont val="Arial"/>
        <family val="2"/>
        <charset val="186"/>
      </rPr>
      <t xml:space="preserve"> Darbuotojo, kuris vienintelis įstaigoje eina atitinkamas pareigas, vidutinis mėnesinis darbo užmokestis skelbiamas tik gavus jo sutikimą (Lietuvos Respublikos Vyriausybės 2003-04-18 nutarimo Nr. 480 „Dėl bendrųjų reikalavimų valstybės ir savivaldybių institucijų ir įstaigų interneto svetainėms aprašo patvirtinimo“ (Lietuvos Respublikos Vyriausybės 2018-12-12 nutarimo Nr. 1261 redakcija) 22.3 p.). </t>
    </r>
  </si>
  <si>
    <t>Užimtumo specialistas**</t>
  </si>
  <si>
    <r>
      <t>Socialinio darbuotojo padėjėjas</t>
    </r>
    <r>
      <rPr>
        <vertAlign val="superscript"/>
        <sz val="11"/>
        <color rgb="FF444444"/>
        <rFont val="Arial"/>
        <family val="2"/>
      </rPr>
      <t xml:space="preserve"> </t>
    </r>
  </si>
  <si>
    <t>1. Įstaigoje tose pačiose pareigybėse dirbančių vyrų ir moterų nustatytasis (paskirtasis) darbo užmokestis  yra vienodas;</t>
  </si>
  <si>
    <t>2021 m.</t>
  </si>
  <si>
    <t xml:space="preserve">2022 m. </t>
  </si>
  <si>
    <t>I ketv.</t>
  </si>
  <si>
    <t>II ketv.</t>
  </si>
  <si>
    <t>III ketv.</t>
  </si>
  <si>
    <t>*  Nuo 2021 m. gegužės 1 d. pagal kitus požymius suskirstytos pareigybių grupės (įvedus naujas pareigybes, dalį buvusių pareigybių panaikinus), todėl informacija apie  darbo užmokestį teikiama atskirame  lape "2021-2022 m."</t>
  </si>
  <si>
    <t xml:space="preserve">2023 m. </t>
  </si>
  <si>
    <t>2022 m.</t>
  </si>
  <si>
    <t>Individualios priežiūros darbuotojas</t>
  </si>
  <si>
    <t>2023 m.</t>
  </si>
  <si>
    <t xml:space="preserve">2024 m. </t>
  </si>
  <si>
    <t>Specialistas
(raštinės administratorius, vyresn. buhalteris, buhalteris, dietistas, kineziterapeutas, ergoterapeutas, gydytojas, vyr. virėjas, prekių ir paslaugų pirkimo specialistas (nuo 2024 m. II ketv.))</t>
  </si>
  <si>
    <t>2024 m.</t>
  </si>
  <si>
    <t xml:space="preserve">2025 m. </t>
  </si>
  <si>
    <t>2025 m.</t>
  </si>
  <si>
    <t xml:space="preserve">2026 m. </t>
  </si>
  <si>
    <t xml:space="preserve">Darbininkai 
(skalbėjas, valytojas, virtuvės darbininkas) </t>
  </si>
  <si>
    <t>Specialistas
(raštinės administratorius, vyresn. buhalteris, buhalteris, dietistas, kineziterapeutas, gydytojas, vyr. virėjas, administravimo specialistas (nuo 2026-02-01), prekių ir paslaugų pirkimo specialistas (nuo 2024 m. II ketv.iki 2026-01-31))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</si>
</sst>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rgb="FF444444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name val="Arial"/>
      <family val="2"/>
      <charset val="186"/>
    </font>
    <font>
      <sz val="11"/>
      <name val="Arial"/>
      <family val="2"/>
      <charset val="186"/>
    </font>
    <font>
      <u/>
      <sz val="11"/>
      <color rgb="FF444444"/>
      <name val="Arial"/>
      <family val="2"/>
      <charset val="186"/>
    </font>
    <font>
      <b/>
      <sz val="11"/>
      <color theme="1"/>
      <name val="Arial"/>
      <family val="2"/>
      <charset val="186"/>
    </font>
    <font>
      <sz val="12"/>
      <color theme="1"/>
      <name val="Times New Roman"/>
      <family val="1"/>
      <charset val="186"/>
    </font>
    <font>
      <b/>
      <i/>
      <sz val="10"/>
      <name val="Arial"/>
      <family val="2"/>
      <charset val="186"/>
    </font>
    <font>
      <i/>
      <sz val="10"/>
      <name val="Arial"/>
      <family val="2"/>
      <charset val="186"/>
    </font>
    <font>
      <i/>
      <sz val="9"/>
      <name val="Arial"/>
      <family val="2"/>
      <charset val="186"/>
    </font>
    <font>
      <b/>
      <i/>
      <sz val="9"/>
      <name val="Arial"/>
      <family val="2"/>
      <charset val="186"/>
    </font>
    <font>
      <sz val="9"/>
      <color theme="1"/>
      <name val="Arial"/>
      <family val="2"/>
      <charset val="186"/>
    </font>
    <font>
      <u/>
      <sz val="9"/>
      <color theme="1"/>
      <name val="Arial"/>
      <family val="2"/>
      <charset val="186"/>
    </font>
    <font>
      <vertAlign val="superscript"/>
      <sz val="11"/>
      <color rgb="FF44444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2" xfId="0" applyFont="1" applyBorder="1" applyAlignment="1">
      <alignment horizontal="center" vertical="top"/>
    </xf>
    <xf numFmtId="0" fontId="6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9" fillId="0" borderId="11" xfId="0" applyFont="1" applyBorder="1" applyAlignment="1">
      <alignment horizontal="center"/>
    </xf>
    <xf numFmtId="0" fontId="10" fillId="0" borderId="2" xfId="0" applyFont="1" applyBorder="1"/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3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6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topLeftCell="A4" workbookViewId="0">
      <selection activeCell="M9" sqref="M9"/>
    </sheetView>
  </sheetViews>
  <sheetFormatPr defaultColWidth="8.88671875" defaultRowHeight="13.8" x14ac:dyDescent="0.25"/>
  <cols>
    <col min="1" max="1" width="4.6640625" style="2" customWidth="1"/>
    <col min="2" max="2" width="40.6640625" style="2" customWidth="1"/>
    <col min="3" max="3" width="11.44140625" style="2" customWidth="1"/>
    <col min="4" max="4" width="16.6640625" style="2" customWidth="1"/>
    <col min="5" max="5" width="11.33203125" style="2" customWidth="1"/>
    <col min="6" max="6" width="17" style="2" customWidth="1"/>
    <col min="7" max="7" width="10.33203125" style="2" customWidth="1"/>
    <col min="8" max="8" width="16.33203125" style="2" customWidth="1"/>
    <col min="9" max="9" width="12.6640625" style="2" customWidth="1"/>
    <col min="10" max="10" width="16.88671875" style="2" customWidth="1"/>
    <col min="11" max="16384" width="8.88671875" style="2"/>
  </cols>
  <sheetData>
    <row r="1" spans="1:10" x14ac:dyDescent="0.25">
      <c r="A1" s="4" t="s">
        <v>4</v>
      </c>
    </row>
    <row r="2" spans="1:10" ht="46.2" customHeight="1" x14ac:dyDescent="0.25">
      <c r="A2" s="28" t="s">
        <v>7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7" customHeight="1" x14ac:dyDescent="0.25">
      <c r="A3" s="29" t="s">
        <v>2</v>
      </c>
      <c r="B3" s="29" t="s">
        <v>3</v>
      </c>
      <c r="C3" s="31" t="s">
        <v>54</v>
      </c>
      <c r="D3" s="32"/>
      <c r="E3" s="35" t="s">
        <v>55</v>
      </c>
      <c r="F3" s="36"/>
      <c r="G3" s="36"/>
      <c r="H3" s="36"/>
      <c r="I3" s="36"/>
      <c r="J3" s="37"/>
    </row>
    <row r="4" spans="1:10" ht="27" customHeight="1" x14ac:dyDescent="0.25">
      <c r="A4" s="30"/>
      <c r="B4" s="30"/>
      <c r="C4" s="33"/>
      <c r="D4" s="34"/>
      <c r="E4" s="35" t="s">
        <v>42</v>
      </c>
      <c r="F4" s="37"/>
      <c r="G4" s="35" t="s">
        <v>43</v>
      </c>
      <c r="H4" s="37"/>
      <c r="I4" s="35" t="s">
        <v>44</v>
      </c>
      <c r="J4" s="37"/>
    </row>
    <row r="5" spans="1:10" ht="108.75" customHeight="1" x14ac:dyDescent="0.25">
      <c r="A5" s="30"/>
      <c r="B5" s="30"/>
      <c r="C5" s="5" t="s">
        <v>8</v>
      </c>
      <c r="D5" s="5" t="s">
        <v>15</v>
      </c>
      <c r="E5" s="5" t="s">
        <v>8</v>
      </c>
      <c r="F5" s="5" t="s">
        <v>15</v>
      </c>
      <c r="G5" s="5" t="s">
        <v>8</v>
      </c>
      <c r="H5" s="5" t="s">
        <v>15</v>
      </c>
      <c r="I5" s="5" t="s">
        <v>8</v>
      </c>
      <c r="J5" s="5" t="s">
        <v>15</v>
      </c>
    </row>
    <row r="6" spans="1:10" ht="15.6" customHeight="1" x14ac:dyDescent="0.25">
      <c r="A6" s="3">
        <v>1</v>
      </c>
      <c r="B6" s="11" t="s">
        <v>14</v>
      </c>
      <c r="C6" s="5">
        <v>1</v>
      </c>
      <c r="D6" s="21">
        <v>5501</v>
      </c>
      <c r="E6" s="5">
        <v>1</v>
      </c>
      <c r="F6" s="10">
        <v>6210</v>
      </c>
      <c r="G6" s="5">
        <v>1</v>
      </c>
      <c r="H6" s="10">
        <v>6513</v>
      </c>
      <c r="I6" s="5"/>
      <c r="J6" s="10"/>
    </row>
    <row r="7" spans="1:10" ht="41.4" x14ac:dyDescent="0.25">
      <c r="A7" s="3">
        <v>2</v>
      </c>
      <c r="B7" s="11" t="s">
        <v>16</v>
      </c>
      <c r="C7" s="5">
        <v>2</v>
      </c>
      <c r="D7" s="20">
        <v>3923</v>
      </c>
      <c r="E7" s="5">
        <v>2</v>
      </c>
      <c r="F7" s="10">
        <v>4187</v>
      </c>
      <c r="G7" s="5">
        <v>2</v>
      </c>
      <c r="H7" s="10">
        <v>4758</v>
      </c>
      <c r="I7" s="5"/>
      <c r="J7" s="10"/>
    </row>
    <row r="8" spans="1:10" ht="60.6" customHeight="1" x14ac:dyDescent="0.25">
      <c r="A8" s="3">
        <v>3</v>
      </c>
      <c r="B8" s="11" t="s">
        <v>9</v>
      </c>
      <c r="C8" s="5">
        <v>3</v>
      </c>
      <c r="D8" s="21">
        <v>3347</v>
      </c>
      <c r="E8" s="5">
        <v>3</v>
      </c>
      <c r="F8" s="10">
        <v>3495</v>
      </c>
      <c r="G8" s="5">
        <v>3</v>
      </c>
      <c r="H8" s="10">
        <v>3964</v>
      </c>
      <c r="I8" s="5"/>
      <c r="J8" s="10"/>
    </row>
    <row r="9" spans="1:10" ht="102" customHeight="1" x14ac:dyDescent="0.25">
      <c r="A9" s="3">
        <v>4</v>
      </c>
      <c r="B9" s="11" t="s">
        <v>57</v>
      </c>
      <c r="C9" s="5">
        <v>9</v>
      </c>
      <c r="D9" s="21">
        <v>2234</v>
      </c>
      <c r="E9" s="5">
        <v>9</v>
      </c>
      <c r="F9" s="10">
        <v>2323</v>
      </c>
      <c r="G9" s="8">
        <v>8</v>
      </c>
      <c r="H9" s="10">
        <v>2340</v>
      </c>
      <c r="I9" s="8"/>
      <c r="J9" s="10"/>
    </row>
    <row r="10" spans="1:10" ht="30.6" customHeight="1" x14ac:dyDescent="0.25">
      <c r="A10" s="3">
        <v>5</v>
      </c>
      <c r="B10" s="11" t="s">
        <v>5</v>
      </c>
      <c r="C10" s="5">
        <v>8</v>
      </c>
      <c r="D10" s="21">
        <v>2301</v>
      </c>
      <c r="E10" s="5">
        <v>9</v>
      </c>
      <c r="F10" s="10">
        <v>2449</v>
      </c>
      <c r="G10" s="8">
        <v>10</v>
      </c>
      <c r="H10" s="10">
        <v>2431</v>
      </c>
      <c r="I10" s="8"/>
      <c r="J10" s="10"/>
    </row>
    <row r="11" spans="1:10" x14ac:dyDescent="0.25">
      <c r="A11" s="3">
        <v>6</v>
      </c>
      <c r="B11" s="12" t="s">
        <v>1</v>
      </c>
      <c r="C11" s="20">
        <v>8</v>
      </c>
      <c r="D11" s="20">
        <v>2097</v>
      </c>
      <c r="E11" s="20">
        <v>7</v>
      </c>
      <c r="F11" s="10">
        <v>2314</v>
      </c>
      <c r="G11" s="9">
        <v>9</v>
      </c>
      <c r="H11" s="10">
        <v>2282</v>
      </c>
      <c r="I11" s="9"/>
      <c r="J11" s="10"/>
    </row>
    <row r="12" spans="1:10" x14ac:dyDescent="0.25">
      <c r="A12" s="3">
        <v>7</v>
      </c>
      <c r="B12" s="12" t="s">
        <v>48</v>
      </c>
      <c r="C12" s="20">
        <v>8</v>
      </c>
      <c r="D12" s="20">
        <v>1557</v>
      </c>
      <c r="E12" s="20">
        <v>9</v>
      </c>
      <c r="F12" s="10">
        <v>1654</v>
      </c>
      <c r="G12" s="9">
        <v>8</v>
      </c>
      <c r="H12" s="10">
        <v>1675</v>
      </c>
      <c r="I12" s="9"/>
      <c r="J12" s="10"/>
    </row>
    <row r="13" spans="1:10" x14ac:dyDescent="0.25">
      <c r="A13" s="3">
        <v>8</v>
      </c>
      <c r="B13" s="12" t="s">
        <v>10</v>
      </c>
      <c r="C13" s="20">
        <v>61</v>
      </c>
      <c r="D13" s="20">
        <v>1658</v>
      </c>
      <c r="E13" s="20">
        <v>61</v>
      </c>
      <c r="F13" s="10">
        <v>1792</v>
      </c>
      <c r="G13" s="9">
        <v>62</v>
      </c>
      <c r="H13" s="10">
        <v>1828</v>
      </c>
      <c r="I13" s="9"/>
      <c r="J13" s="10"/>
    </row>
    <row r="14" spans="1:10" ht="41.4" x14ac:dyDescent="0.25">
      <c r="A14" s="3">
        <v>9</v>
      </c>
      <c r="B14" s="11" t="s">
        <v>11</v>
      </c>
      <c r="C14" s="5">
        <v>9</v>
      </c>
      <c r="D14" s="20">
        <v>1525</v>
      </c>
      <c r="E14" s="5">
        <v>9</v>
      </c>
      <c r="F14" s="10">
        <v>1651</v>
      </c>
      <c r="G14" s="8">
        <v>9</v>
      </c>
      <c r="H14" s="10">
        <v>1732</v>
      </c>
      <c r="I14" s="8"/>
      <c r="J14" s="10"/>
    </row>
    <row r="15" spans="1:10" ht="27.6" x14ac:dyDescent="0.25">
      <c r="A15" s="3">
        <v>10</v>
      </c>
      <c r="B15" s="11" t="s">
        <v>56</v>
      </c>
      <c r="C15" s="5">
        <v>17</v>
      </c>
      <c r="D15" s="20">
        <v>1083</v>
      </c>
      <c r="E15" s="5">
        <v>17</v>
      </c>
      <c r="F15" s="10">
        <v>1175</v>
      </c>
      <c r="G15" s="8">
        <v>17</v>
      </c>
      <c r="H15" s="10">
        <v>1196</v>
      </c>
      <c r="I15" s="8"/>
      <c r="J15" s="10"/>
    </row>
    <row r="16" spans="1:10" ht="12" customHeight="1" x14ac:dyDescent="0.25">
      <c r="A16" s="1"/>
      <c r="B16" s="24"/>
      <c r="C16" s="25"/>
      <c r="D16" s="24"/>
    </row>
    <row r="17" spans="1:10" x14ac:dyDescent="0.25">
      <c r="A17" s="6" t="s">
        <v>6</v>
      </c>
    </row>
    <row r="18" spans="1:10" ht="22.5" customHeight="1" x14ac:dyDescent="0.25">
      <c r="A18" s="26" t="s">
        <v>39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3.95" customHeight="1" x14ac:dyDescent="0.25">
      <c r="A19" s="27" t="s">
        <v>13</v>
      </c>
      <c r="B19" s="27"/>
      <c r="C19" s="27"/>
      <c r="D19" s="27"/>
      <c r="E19" s="27"/>
      <c r="F19" s="27"/>
      <c r="G19" s="27"/>
      <c r="H19" s="27"/>
      <c r="I19" s="27"/>
      <c r="J19" s="27"/>
    </row>
    <row r="20" spans="1:10" ht="30.45" customHeight="1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</row>
    <row r="21" spans="1:10" ht="15.6" x14ac:dyDescent="0.3">
      <c r="B21" s="7"/>
      <c r="C21" s="7"/>
    </row>
  </sheetData>
  <mergeCells count="10">
    <mergeCell ref="A18:J18"/>
    <mergeCell ref="A19:J20"/>
    <mergeCell ref="A2:J2"/>
    <mergeCell ref="A3:A5"/>
    <mergeCell ref="B3:B5"/>
    <mergeCell ref="C3:D4"/>
    <mergeCell ref="E3:J3"/>
    <mergeCell ref="E4:F4"/>
    <mergeCell ref="G4:H4"/>
    <mergeCell ref="I4:J4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workbookViewId="0">
      <selection activeCell="I14" sqref="I14"/>
    </sheetView>
  </sheetViews>
  <sheetFormatPr defaultColWidth="8.88671875" defaultRowHeight="13.8" x14ac:dyDescent="0.25"/>
  <cols>
    <col min="1" max="1" width="4.6640625" style="2" customWidth="1"/>
    <col min="2" max="2" width="40.6640625" style="2" customWidth="1"/>
    <col min="3" max="3" width="11.44140625" style="2" customWidth="1"/>
    <col min="4" max="4" width="16.6640625" style="2" customWidth="1"/>
    <col min="5" max="5" width="11.33203125" style="2" customWidth="1"/>
    <col min="6" max="6" width="17" style="2" customWidth="1"/>
    <col min="7" max="7" width="10.33203125" style="2" customWidth="1"/>
    <col min="8" max="8" width="16.33203125" style="2" customWidth="1"/>
    <col min="9" max="9" width="12.6640625" style="2" customWidth="1"/>
    <col min="10" max="10" width="16.88671875" style="2" customWidth="1"/>
    <col min="11" max="16384" width="8.88671875" style="2"/>
  </cols>
  <sheetData>
    <row r="1" spans="1:10" x14ac:dyDescent="0.25">
      <c r="A1" s="4" t="s">
        <v>4</v>
      </c>
    </row>
    <row r="2" spans="1:10" ht="46.2" customHeight="1" x14ac:dyDescent="0.25">
      <c r="A2" s="28" t="s">
        <v>7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7" customHeight="1" x14ac:dyDescent="0.25">
      <c r="A3" s="29" t="s">
        <v>2</v>
      </c>
      <c r="B3" s="29" t="s">
        <v>3</v>
      </c>
      <c r="C3" s="31" t="s">
        <v>52</v>
      </c>
      <c r="D3" s="32"/>
      <c r="E3" s="35" t="s">
        <v>53</v>
      </c>
      <c r="F3" s="36"/>
      <c r="G3" s="36"/>
      <c r="H3" s="36"/>
      <c r="I3" s="36"/>
      <c r="J3" s="37"/>
    </row>
    <row r="4" spans="1:10" ht="27" customHeight="1" x14ac:dyDescent="0.25">
      <c r="A4" s="30"/>
      <c r="B4" s="30"/>
      <c r="C4" s="33"/>
      <c r="D4" s="34"/>
      <c r="E4" s="35" t="s">
        <v>42</v>
      </c>
      <c r="F4" s="37"/>
      <c r="G4" s="35" t="s">
        <v>43</v>
      </c>
      <c r="H4" s="37"/>
      <c r="I4" s="35" t="s">
        <v>44</v>
      </c>
      <c r="J4" s="37"/>
    </row>
    <row r="5" spans="1:10" ht="108.75" customHeight="1" x14ac:dyDescent="0.25">
      <c r="A5" s="30"/>
      <c r="B5" s="30"/>
      <c r="C5" s="5" t="s">
        <v>8</v>
      </c>
      <c r="D5" s="5" t="s">
        <v>15</v>
      </c>
      <c r="E5" s="5" t="s">
        <v>8</v>
      </c>
      <c r="F5" s="5" t="s">
        <v>15</v>
      </c>
      <c r="G5" s="5" t="s">
        <v>8</v>
      </c>
      <c r="H5" s="5" t="s">
        <v>15</v>
      </c>
      <c r="I5" s="5" t="s">
        <v>8</v>
      </c>
      <c r="J5" s="5" t="s">
        <v>15</v>
      </c>
    </row>
    <row r="6" spans="1:10" ht="15.6" customHeight="1" x14ac:dyDescent="0.25">
      <c r="A6" s="3">
        <v>1</v>
      </c>
      <c r="B6" s="11" t="s">
        <v>14</v>
      </c>
      <c r="C6" s="5">
        <v>1</v>
      </c>
      <c r="D6" s="21">
        <v>4651</v>
      </c>
      <c r="E6" s="5">
        <v>1</v>
      </c>
      <c r="F6" s="20">
        <v>4877</v>
      </c>
      <c r="G6" s="5">
        <v>1</v>
      </c>
      <c r="H6" s="10">
        <v>4990</v>
      </c>
      <c r="I6" s="5">
        <v>1</v>
      </c>
      <c r="J6" s="10">
        <v>5553</v>
      </c>
    </row>
    <row r="7" spans="1:10" ht="41.4" x14ac:dyDescent="0.25">
      <c r="A7" s="3">
        <v>2</v>
      </c>
      <c r="B7" s="11" t="s">
        <v>16</v>
      </c>
      <c r="C7" s="5">
        <v>2</v>
      </c>
      <c r="D7" s="20">
        <v>3476</v>
      </c>
      <c r="E7" s="5">
        <v>2</v>
      </c>
      <c r="F7" s="20">
        <v>3692</v>
      </c>
      <c r="G7" s="5">
        <v>2</v>
      </c>
      <c r="H7" s="10">
        <v>3692</v>
      </c>
      <c r="I7" s="5">
        <v>2</v>
      </c>
      <c r="J7" s="10">
        <v>3926</v>
      </c>
    </row>
    <row r="8" spans="1:10" ht="60.6" customHeight="1" x14ac:dyDescent="0.25">
      <c r="A8" s="3">
        <v>3</v>
      </c>
      <c r="B8" s="11" t="s">
        <v>9</v>
      </c>
      <c r="C8" s="5">
        <v>3</v>
      </c>
      <c r="D8" s="21">
        <v>3158</v>
      </c>
      <c r="E8" s="5">
        <v>3</v>
      </c>
      <c r="F8" s="20">
        <v>3193</v>
      </c>
      <c r="G8" s="5">
        <v>3</v>
      </c>
      <c r="H8" s="10">
        <v>3169</v>
      </c>
      <c r="I8" s="5">
        <v>3</v>
      </c>
      <c r="J8" s="10">
        <v>3355</v>
      </c>
    </row>
    <row r="9" spans="1:10" ht="90" customHeight="1" x14ac:dyDescent="0.25">
      <c r="A9" s="3">
        <v>4</v>
      </c>
      <c r="B9" s="11" t="s">
        <v>51</v>
      </c>
      <c r="C9" s="5">
        <v>7</v>
      </c>
      <c r="D9" s="21">
        <v>2198</v>
      </c>
      <c r="E9" s="8">
        <v>8</v>
      </c>
      <c r="F9" s="20">
        <v>2246</v>
      </c>
      <c r="G9" s="8">
        <v>8</v>
      </c>
      <c r="H9" s="10">
        <v>2258</v>
      </c>
      <c r="I9" s="8">
        <v>8</v>
      </c>
      <c r="J9" s="10">
        <v>2268</v>
      </c>
    </row>
    <row r="10" spans="1:10" ht="30.6" customHeight="1" x14ac:dyDescent="0.25">
      <c r="A10" s="3">
        <v>5</v>
      </c>
      <c r="B10" s="11" t="s">
        <v>5</v>
      </c>
      <c r="C10" s="5">
        <v>12</v>
      </c>
      <c r="D10" s="21">
        <v>2146</v>
      </c>
      <c r="E10" s="8">
        <v>10</v>
      </c>
      <c r="F10" s="20">
        <v>2263</v>
      </c>
      <c r="G10" s="8">
        <v>10</v>
      </c>
      <c r="H10" s="10">
        <v>2278</v>
      </c>
      <c r="I10" s="8">
        <v>8</v>
      </c>
      <c r="J10" s="10">
        <v>2286</v>
      </c>
    </row>
    <row r="11" spans="1:10" x14ac:dyDescent="0.25">
      <c r="A11" s="3">
        <v>6</v>
      </c>
      <c r="B11" s="12" t="s">
        <v>1</v>
      </c>
      <c r="C11" s="20">
        <v>9</v>
      </c>
      <c r="D11" s="20">
        <v>1966</v>
      </c>
      <c r="E11" s="9">
        <v>9</v>
      </c>
      <c r="F11" s="20">
        <v>2013</v>
      </c>
      <c r="G11" s="9">
        <v>9</v>
      </c>
      <c r="H11" s="10">
        <v>2061</v>
      </c>
      <c r="I11" s="9">
        <v>8</v>
      </c>
      <c r="J11" s="10">
        <v>2031</v>
      </c>
    </row>
    <row r="12" spans="1:10" x14ac:dyDescent="0.25">
      <c r="A12" s="3">
        <v>7</v>
      </c>
      <c r="B12" s="12" t="s">
        <v>48</v>
      </c>
      <c r="C12" s="20">
        <v>8</v>
      </c>
      <c r="D12" s="20">
        <v>1502</v>
      </c>
      <c r="E12" s="9">
        <v>8</v>
      </c>
      <c r="F12" s="20">
        <v>1517</v>
      </c>
      <c r="G12" s="9">
        <v>7</v>
      </c>
      <c r="H12" s="10">
        <v>1529</v>
      </c>
      <c r="I12" s="9">
        <v>8</v>
      </c>
      <c r="J12" s="10">
        <v>1511</v>
      </c>
    </row>
    <row r="13" spans="1:10" x14ac:dyDescent="0.25">
      <c r="A13" s="3">
        <v>8</v>
      </c>
      <c r="B13" s="12" t="s">
        <v>10</v>
      </c>
      <c r="C13" s="20">
        <v>62</v>
      </c>
      <c r="D13" s="20">
        <v>1609</v>
      </c>
      <c r="E13" s="9">
        <v>62</v>
      </c>
      <c r="F13" s="20">
        <v>1616</v>
      </c>
      <c r="G13" s="9">
        <v>60</v>
      </c>
      <c r="H13" s="10">
        <v>1658</v>
      </c>
      <c r="I13" s="9">
        <v>60</v>
      </c>
      <c r="J13" s="10">
        <v>1600</v>
      </c>
    </row>
    <row r="14" spans="1:10" ht="41.4" x14ac:dyDescent="0.25">
      <c r="A14" s="3">
        <v>9</v>
      </c>
      <c r="B14" s="11" t="s">
        <v>11</v>
      </c>
      <c r="C14" s="5">
        <v>9</v>
      </c>
      <c r="D14" s="20">
        <v>1483</v>
      </c>
      <c r="E14" s="8">
        <v>8</v>
      </c>
      <c r="F14" s="20">
        <v>1513</v>
      </c>
      <c r="G14" s="8">
        <v>8</v>
      </c>
      <c r="H14" s="10">
        <v>1543</v>
      </c>
      <c r="I14" s="8">
        <v>8</v>
      </c>
      <c r="J14" s="10">
        <v>1504</v>
      </c>
    </row>
    <row r="15" spans="1:10" ht="27.6" x14ac:dyDescent="0.25">
      <c r="A15" s="3">
        <v>10</v>
      </c>
      <c r="B15" s="11" t="s">
        <v>56</v>
      </c>
      <c r="C15" s="5">
        <v>17</v>
      </c>
      <c r="D15" s="20">
        <v>979</v>
      </c>
      <c r="E15" s="8">
        <v>17</v>
      </c>
      <c r="F15" s="20">
        <v>1059</v>
      </c>
      <c r="G15" s="8">
        <v>17</v>
      </c>
      <c r="H15" s="10">
        <v>1078</v>
      </c>
      <c r="I15" s="8">
        <v>17</v>
      </c>
      <c r="J15" s="10">
        <v>1051</v>
      </c>
    </row>
    <row r="16" spans="1:10" ht="12" customHeight="1" x14ac:dyDescent="0.25">
      <c r="A16" s="1"/>
    </row>
    <row r="17" spans="1:10" x14ac:dyDescent="0.25">
      <c r="A17" s="6" t="s">
        <v>6</v>
      </c>
    </row>
    <row r="18" spans="1:10" ht="22.5" customHeight="1" x14ac:dyDescent="0.25">
      <c r="A18" s="26" t="s">
        <v>39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3.95" customHeight="1" x14ac:dyDescent="0.25">
      <c r="A19" s="27" t="s">
        <v>13</v>
      </c>
      <c r="B19" s="27"/>
      <c r="C19" s="27"/>
      <c r="D19" s="27"/>
      <c r="E19" s="27"/>
      <c r="F19" s="27"/>
      <c r="G19" s="27"/>
      <c r="H19" s="27"/>
      <c r="I19" s="27"/>
      <c r="J19" s="27"/>
    </row>
    <row r="20" spans="1:10" ht="30.45" customHeight="1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</row>
    <row r="21" spans="1:10" ht="15.6" x14ac:dyDescent="0.3">
      <c r="B21" s="7"/>
      <c r="C21" s="7"/>
    </row>
  </sheetData>
  <mergeCells count="10">
    <mergeCell ref="A18:J18"/>
    <mergeCell ref="A19:J20"/>
    <mergeCell ref="A2:J2"/>
    <mergeCell ref="A3:A5"/>
    <mergeCell ref="B3:B5"/>
    <mergeCell ref="C3:D4"/>
    <mergeCell ref="E3:J3"/>
    <mergeCell ref="E4:F4"/>
    <mergeCell ref="G4:H4"/>
    <mergeCell ref="I4:J4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workbookViewId="0">
      <selection activeCell="F23" sqref="F23"/>
    </sheetView>
  </sheetViews>
  <sheetFormatPr defaultColWidth="8.88671875" defaultRowHeight="13.8" x14ac:dyDescent="0.25"/>
  <cols>
    <col min="1" max="1" width="4.6640625" style="2" customWidth="1"/>
    <col min="2" max="2" width="40.6640625" style="2" customWidth="1"/>
    <col min="3" max="3" width="11.44140625" style="2" customWidth="1"/>
    <col min="4" max="4" width="16.6640625" style="2" customWidth="1"/>
    <col min="5" max="5" width="11.33203125" style="2" customWidth="1"/>
    <col min="6" max="6" width="17" style="2" customWidth="1"/>
    <col min="7" max="7" width="10.33203125" style="2" customWidth="1"/>
    <col min="8" max="8" width="16.33203125" style="2" customWidth="1"/>
    <col min="9" max="9" width="12.6640625" style="2" customWidth="1"/>
    <col min="10" max="10" width="16.5546875" style="2" customWidth="1"/>
    <col min="11" max="16384" width="8.88671875" style="2"/>
  </cols>
  <sheetData>
    <row r="1" spans="1:10" x14ac:dyDescent="0.25">
      <c r="A1" s="4" t="s">
        <v>4</v>
      </c>
    </row>
    <row r="2" spans="1:10" ht="46.2" customHeight="1" x14ac:dyDescent="0.25">
      <c r="A2" s="28" t="s">
        <v>7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7" customHeight="1" x14ac:dyDescent="0.25">
      <c r="A3" s="29" t="s">
        <v>2</v>
      </c>
      <c r="B3" s="29" t="s">
        <v>3</v>
      </c>
      <c r="C3" s="31" t="s">
        <v>49</v>
      </c>
      <c r="D3" s="32"/>
      <c r="E3" s="35" t="s">
        <v>50</v>
      </c>
      <c r="F3" s="36"/>
      <c r="G3" s="36"/>
      <c r="H3" s="36"/>
      <c r="I3" s="36"/>
      <c r="J3" s="37"/>
    </row>
    <row r="4" spans="1:10" ht="27" customHeight="1" x14ac:dyDescent="0.25">
      <c r="A4" s="30"/>
      <c r="B4" s="30"/>
      <c r="C4" s="33"/>
      <c r="D4" s="34"/>
      <c r="E4" s="35" t="s">
        <v>42</v>
      </c>
      <c r="F4" s="37"/>
      <c r="G4" s="35" t="s">
        <v>43</v>
      </c>
      <c r="H4" s="37"/>
      <c r="I4" s="35" t="s">
        <v>44</v>
      </c>
      <c r="J4" s="37"/>
    </row>
    <row r="5" spans="1:10" ht="105.75" customHeight="1" x14ac:dyDescent="0.25">
      <c r="A5" s="30"/>
      <c r="B5" s="30"/>
      <c r="C5" s="5" t="s">
        <v>8</v>
      </c>
      <c r="D5" s="5" t="s">
        <v>15</v>
      </c>
      <c r="E5" s="5" t="s">
        <v>8</v>
      </c>
      <c r="F5" s="5" t="s">
        <v>15</v>
      </c>
      <c r="G5" s="5" t="s">
        <v>8</v>
      </c>
      <c r="H5" s="5" t="s">
        <v>15</v>
      </c>
      <c r="I5" s="5" t="s">
        <v>8</v>
      </c>
      <c r="J5" s="5" t="s">
        <v>15</v>
      </c>
    </row>
    <row r="6" spans="1:10" ht="15.6" customHeight="1" x14ac:dyDescent="0.25">
      <c r="A6" s="3">
        <v>1</v>
      </c>
      <c r="B6" s="11" t="s">
        <v>14</v>
      </c>
      <c r="C6" s="8">
        <v>1</v>
      </c>
      <c r="D6" s="20">
        <v>4100</v>
      </c>
      <c r="E6" s="5">
        <v>1</v>
      </c>
      <c r="F6" s="20">
        <v>4410</v>
      </c>
      <c r="G6" s="5">
        <v>1</v>
      </c>
      <c r="H6" s="10">
        <v>4531</v>
      </c>
      <c r="I6" s="5">
        <v>1</v>
      </c>
      <c r="J6" s="22">
        <v>4531</v>
      </c>
    </row>
    <row r="7" spans="1:10" ht="41.4" x14ac:dyDescent="0.25">
      <c r="A7" s="3">
        <v>2</v>
      </c>
      <c r="B7" s="11" t="s">
        <v>16</v>
      </c>
      <c r="C7" s="8">
        <v>1</v>
      </c>
      <c r="D7" s="20">
        <v>2695</v>
      </c>
      <c r="E7" s="5">
        <v>2</v>
      </c>
      <c r="F7" s="20">
        <v>3164</v>
      </c>
      <c r="G7" s="5">
        <v>2</v>
      </c>
      <c r="H7" s="10">
        <v>3212</v>
      </c>
      <c r="I7" s="5">
        <v>2</v>
      </c>
      <c r="J7" s="22">
        <f>(3535+3201)/2</f>
        <v>3368</v>
      </c>
    </row>
    <row r="8" spans="1:10" ht="54" customHeight="1" x14ac:dyDescent="0.25">
      <c r="A8" s="3">
        <v>3</v>
      </c>
      <c r="B8" s="11" t="s">
        <v>9</v>
      </c>
      <c r="C8" s="8">
        <v>3</v>
      </c>
      <c r="D8" s="20">
        <v>2865</v>
      </c>
      <c r="E8" s="5">
        <v>3</v>
      </c>
      <c r="F8" s="20">
        <v>3005</v>
      </c>
      <c r="G8" s="5">
        <v>3</v>
      </c>
      <c r="H8" s="10">
        <v>3033</v>
      </c>
      <c r="I8" s="5">
        <v>3</v>
      </c>
      <c r="J8" s="23">
        <f>(3059+2464+3492.24)/3</f>
        <v>3005.08</v>
      </c>
    </row>
    <row r="9" spans="1:10" ht="98.25" customHeight="1" x14ac:dyDescent="0.25">
      <c r="A9" s="3">
        <v>4</v>
      </c>
      <c r="B9" s="11" t="s">
        <v>51</v>
      </c>
      <c r="C9" s="8">
        <v>10</v>
      </c>
      <c r="D9" s="20">
        <v>1996</v>
      </c>
      <c r="E9" s="8">
        <v>10</v>
      </c>
      <c r="F9" s="20">
        <v>2088</v>
      </c>
      <c r="G9" s="8">
        <v>11</v>
      </c>
      <c r="H9" s="10">
        <v>2108</v>
      </c>
      <c r="I9" s="8">
        <v>11</v>
      </c>
      <c r="J9" s="22">
        <v>2115</v>
      </c>
    </row>
    <row r="10" spans="1:10" ht="27.6" x14ac:dyDescent="0.25">
      <c r="A10" s="3">
        <v>5</v>
      </c>
      <c r="B10" s="11" t="s">
        <v>5</v>
      </c>
      <c r="C10" s="8">
        <v>11</v>
      </c>
      <c r="D10" s="20">
        <v>1974</v>
      </c>
      <c r="E10" s="8">
        <v>10</v>
      </c>
      <c r="F10" s="20">
        <v>2105</v>
      </c>
      <c r="G10" s="8">
        <v>12</v>
      </c>
      <c r="H10" s="10">
        <v>2081</v>
      </c>
      <c r="I10" s="8">
        <v>12</v>
      </c>
      <c r="J10" s="23">
        <v>2080</v>
      </c>
    </row>
    <row r="11" spans="1:10" x14ac:dyDescent="0.25">
      <c r="A11" s="3">
        <v>6</v>
      </c>
      <c r="B11" s="12" t="s">
        <v>1</v>
      </c>
      <c r="C11" s="9">
        <v>7</v>
      </c>
      <c r="D11" s="20">
        <v>1787</v>
      </c>
      <c r="E11" s="9">
        <v>8</v>
      </c>
      <c r="F11" s="20">
        <v>1963</v>
      </c>
      <c r="G11" s="9">
        <v>8</v>
      </c>
      <c r="H11" s="10">
        <v>1972</v>
      </c>
      <c r="I11" s="9">
        <v>9</v>
      </c>
      <c r="J11" s="22">
        <v>1932</v>
      </c>
    </row>
    <row r="12" spans="1:10" x14ac:dyDescent="0.25">
      <c r="A12" s="3">
        <v>7</v>
      </c>
      <c r="B12" s="12" t="s">
        <v>48</v>
      </c>
      <c r="C12" s="9">
        <v>7</v>
      </c>
      <c r="D12" s="20">
        <v>1429</v>
      </c>
      <c r="E12" s="9">
        <v>7</v>
      </c>
      <c r="F12" s="20">
        <v>1481</v>
      </c>
      <c r="G12" s="9">
        <v>7</v>
      </c>
      <c r="H12" s="10">
        <v>1460</v>
      </c>
      <c r="I12" s="9">
        <v>8</v>
      </c>
      <c r="J12" s="22">
        <v>1464</v>
      </c>
    </row>
    <row r="13" spans="1:10" x14ac:dyDescent="0.25">
      <c r="A13" s="3">
        <v>8</v>
      </c>
      <c r="B13" s="12" t="s">
        <v>10</v>
      </c>
      <c r="C13" s="9">
        <v>62</v>
      </c>
      <c r="D13" s="20">
        <v>1453</v>
      </c>
      <c r="E13" s="9">
        <v>62</v>
      </c>
      <c r="F13" s="20">
        <v>1573</v>
      </c>
      <c r="G13" s="9">
        <v>62</v>
      </c>
      <c r="H13" s="10">
        <v>1616</v>
      </c>
      <c r="I13" s="9">
        <v>62</v>
      </c>
      <c r="J13" s="22">
        <v>1530</v>
      </c>
    </row>
    <row r="14" spans="1:10" ht="41.4" x14ac:dyDescent="0.25">
      <c r="A14" s="3">
        <v>9</v>
      </c>
      <c r="B14" s="11" t="s">
        <v>11</v>
      </c>
      <c r="C14" s="8">
        <v>10</v>
      </c>
      <c r="D14" s="20">
        <v>1266</v>
      </c>
      <c r="E14" s="8">
        <v>9</v>
      </c>
      <c r="F14" s="20">
        <v>1453</v>
      </c>
      <c r="G14" s="8">
        <v>9</v>
      </c>
      <c r="H14" s="10">
        <v>1458</v>
      </c>
      <c r="I14" s="8">
        <v>9</v>
      </c>
      <c r="J14" s="22">
        <v>1406</v>
      </c>
    </row>
    <row r="15" spans="1:10" ht="41.4" x14ac:dyDescent="0.25">
      <c r="A15" s="3">
        <v>10</v>
      </c>
      <c r="B15" s="11" t="s">
        <v>0</v>
      </c>
      <c r="C15" s="8">
        <v>18</v>
      </c>
      <c r="D15" s="20">
        <v>891</v>
      </c>
      <c r="E15" s="8">
        <v>18</v>
      </c>
      <c r="F15" s="20">
        <v>945</v>
      </c>
      <c r="G15" s="8">
        <v>17</v>
      </c>
      <c r="H15" s="10">
        <v>954</v>
      </c>
      <c r="I15" s="8">
        <v>17</v>
      </c>
      <c r="J15" s="22">
        <v>935</v>
      </c>
    </row>
    <row r="16" spans="1:10" ht="12" customHeight="1" x14ac:dyDescent="0.25">
      <c r="A16" s="1"/>
    </row>
    <row r="17" spans="1:10" x14ac:dyDescent="0.25">
      <c r="A17" s="6" t="s">
        <v>6</v>
      </c>
    </row>
    <row r="18" spans="1:10" ht="22.5" customHeight="1" x14ac:dyDescent="0.25">
      <c r="A18" s="26" t="s">
        <v>39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3.95" customHeight="1" x14ac:dyDescent="0.25">
      <c r="A19" s="27" t="s">
        <v>13</v>
      </c>
      <c r="B19" s="27"/>
      <c r="C19" s="27"/>
      <c r="D19" s="27"/>
      <c r="E19" s="27"/>
      <c r="F19" s="27"/>
      <c r="G19" s="27"/>
      <c r="H19" s="27"/>
      <c r="I19" s="27"/>
      <c r="J19" s="27"/>
    </row>
    <row r="20" spans="1:10" ht="30.45" customHeight="1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</row>
    <row r="21" spans="1:10" ht="15.6" x14ac:dyDescent="0.3">
      <c r="B21" s="7"/>
      <c r="C21" s="7"/>
    </row>
  </sheetData>
  <mergeCells count="10">
    <mergeCell ref="A18:J18"/>
    <mergeCell ref="A19:J20"/>
    <mergeCell ref="A2:J2"/>
    <mergeCell ref="A3:A5"/>
    <mergeCell ref="B3:B5"/>
    <mergeCell ref="C3:D4"/>
    <mergeCell ref="E3:J3"/>
    <mergeCell ref="E4:F4"/>
    <mergeCell ref="G4:H4"/>
    <mergeCell ref="I4:J4"/>
  </mergeCells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opLeftCell="B4" workbookViewId="0">
      <selection activeCell="J5" sqref="J5"/>
    </sheetView>
  </sheetViews>
  <sheetFormatPr defaultColWidth="8.88671875" defaultRowHeight="13.8" x14ac:dyDescent="0.25"/>
  <cols>
    <col min="1" max="1" width="4.6640625" style="2" customWidth="1"/>
    <col min="2" max="2" width="40.6640625" style="2" customWidth="1"/>
    <col min="3" max="3" width="11.44140625" style="2" customWidth="1"/>
    <col min="4" max="4" width="16.6640625" style="2" customWidth="1"/>
    <col min="5" max="5" width="11.33203125" style="2" customWidth="1"/>
    <col min="6" max="6" width="17" style="2" customWidth="1"/>
    <col min="7" max="7" width="10.33203125" style="2" customWidth="1"/>
    <col min="8" max="8" width="16.33203125" style="2" customWidth="1"/>
    <col min="9" max="9" width="12.6640625" style="2" customWidth="1"/>
    <col min="10" max="10" width="15.6640625" style="2" customWidth="1"/>
    <col min="11" max="11" width="8.88671875" style="2" customWidth="1"/>
    <col min="12" max="16384" width="8.88671875" style="2"/>
  </cols>
  <sheetData>
    <row r="1" spans="1:10" x14ac:dyDescent="0.25">
      <c r="A1" s="4" t="s">
        <v>4</v>
      </c>
    </row>
    <row r="2" spans="1:10" ht="46.2" customHeight="1" x14ac:dyDescent="0.25">
      <c r="A2" s="28" t="s">
        <v>7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7" customHeight="1" x14ac:dyDescent="0.25">
      <c r="A3" s="29" t="s">
        <v>2</v>
      </c>
      <c r="B3" s="29" t="s">
        <v>3</v>
      </c>
      <c r="C3" s="31" t="s">
        <v>47</v>
      </c>
      <c r="D3" s="32"/>
      <c r="E3" s="35" t="s">
        <v>46</v>
      </c>
      <c r="F3" s="36"/>
      <c r="G3" s="36"/>
      <c r="H3" s="36"/>
      <c r="I3" s="36"/>
      <c r="J3" s="37"/>
    </row>
    <row r="4" spans="1:10" ht="27" customHeight="1" x14ac:dyDescent="0.25">
      <c r="A4" s="30"/>
      <c r="B4" s="30"/>
      <c r="C4" s="33"/>
      <c r="D4" s="34"/>
      <c r="E4" s="35" t="s">
        <v>42</v>
      </c>
      <c r="F4" s="37"/>
      <c r="G4" s="35" t="s">
        <v>43</v>
      </c>
      <c r="H4" s="37"/>
      <c r="I4" s="35" t="s">
        <v>44</v>
      </c>
      <c r="J4" s="37"/>
    </row>
    <row r="5" spans="1:10" ht="100.2" customHeight="1" x14ac:dyDescent="0.25">
      <c r="A5" s="30"/>
      <c r="B5" s="30"/>
      <c r="C5" s="5" t="s">
        <v>8</v>
      </c>
      <c r="D5" s="5" t="s">
        <v>15</v>
      </c>
      <c r="E5" s="5" t="s">
        <v>8</v>
      </c>
      <c r="F5" s="5" t="s">
        <v>15</v>
      </c>
      <c r="G5" s="5" t="s">
        <v>8</v>
      </c>
      <c r="H5" s="5" t="s">
        <v>15</v>
      </c>
      <c r="I5" s="5" t="s">
        <v>8</v>
      </c>
      <c r="J5" s="5" t="s">
        <v>15</v>
      </c>
    </row>
    <row r="6" spans="1:10" ht="15.6" customHeight="1" x14ac:dyDescent="0.25">
      <c r="A6" s="3">
        <v>1</v>
      </c>
      <c r="B6" s="11" t="s">
        <v>14</v>
      </c>
      <c r="C6" s="8">
        <v>1</v>
      </c>
      <c r="D6" s="20">
        <v>2944</v>
      </c>
      <c r="E6" s="5">
        <v>1</v>
      </c>
      <c r="F6" s="20">
        <v>3752</v>
      </c>
      <c r="G6" s="5">
        <v>1</v>
      </c>
      <c r="H6" s="10">
        <v>3859</v>
      </c>
      <c r="I6" s="5">
        <v>1</v>
      </c>
      <c r="J6" s="10">
        <v>3859</v>
      </c>
    </row>
    <row r="7" spans="1:10" ht="41.4" x14ac:dyDescent="0.25">
      <c r="A7" s="3">
        <v>2</v>
      </c>
      <c r="B7" s="11" t="s">
        <v>16</v>
      </c>
      <c r="C7" s="8">
        <v>2</v>
      </c>
      <c r="D7" s="20">
        <v>2247</v>
      </c>
      <c r="E7" s="5">
        <v>2</v>
      </c>
      <c r="F7" s="20">
        <v>2590</v>
      </c>
      <c r="G7" s="5">
        <v>2</v>
      </c>
      <c r="H7" s="10">
        <v>2616</v>
      </c>
      <c r="I7" s="5">
        <v>2</v>
      </c>
      <c r="J7" s="10">
        <v>2638</v>
      </c>
    </row>
    <row r="8" spans="1:10" ht="54" customHeight="1" x14ac:dyDescent="0.25">
      <c r="A8" s="3">
        <v>3</v>
      </c>
      <c r="B8" s="11" t="s">
        <v>9</v>
      </c>
      <c r="C8" s="8">
        <v>3</v>
      </c>
      <c r="D8" s="20">
        <v>2207</v>
      </c>
      <c r="E8" s="5">
        <v>3</v>
      </c>
      <c r="F8" s="20">
        <v>2620</v>
      </c>
      <c r="G8" s="5">
        <v>3</v>
      </c>
      <c r="H8" s="10">
        <v>2649</v>
      </c>
      <c r="I8" s="5">
        <v>3</v>
      </c>
      <c r="J8" s="10">
        <v>2860</v>
      </c>
    </row>
    <row r="9" spans="1:10" ht="58.95" customHeight="1" x14ac:dyDescent="0.25">
      <c r="A9" s="3">
        <v>4</v>
      </c>
      <c r="B9" s="11" t="s">
        <v>12</v>
      </c>
      <c r="C9" s="8">
        <v>11</v>
      </c>
      <c r="D9" s="20">
        <v>1510</v>
      </c>
      <c r="E9" s="8">
        <v>11</v>
      </c>
      <c r="F9" s="20">
        <v>1839</v>
      </c>
      <c r="G9" s="8">
        <v>10</v>
      </c>
      <c r="H9" s="10">
        <v>1938</v>
      </c>
      <c r="I9" s="8">
        <v>10</v>
      </c>
      <c r="J9" s="10">
        <v>1960</v>
      </c>
    </row>
    <row r="10" spans="1:10" ht="27.6" x14ac:dyDescent="0.25">
      <c r="A10" s="3">
        <v>5</v>
      </c>
      <c r="B10" s="11" t="s">
        <v>5</v>
      </c>
      <c r="C10" s="8">
        <v>11</v>
      </c>
      <c r="D10" s="20">
        <v>1667</v>
      </c>
      <c r="E10" s="8">
        <v>11</v>
      </c>
      <c r="F10" s="20">
        <v>1871</v>
      </c>
      <c r="G10" s="8">
        <v>11</v>
      </c>
      <c r="H10" s="10">
        <v>1887</v>
      </c>
      <c r="I10" s="8">
        <v>11</v>
      </c>
      <c r="J10" s="10">
        <v>1895</v>
      </c>
    </row>
    <row r="11" spans="1:10" x14ac:dyDescent="0.25">
      <c r="A11" s="3">
        <v>6</v>
      </c>
      <c r="B11" s="12" t="s">
        <v>1</v>
      </c>
      <c r="C11" s="9">
        <v>7</v>
      </c>
      <c r="D11" s="20">
        <v>1469</v>
      </c>
      <c r="E11" s="9">
        <v>8</v>
      </c>
      <c r="F11" s="20">
        <v>1716</v>
      </c>
      <c r="G11" s="9">
        <v>8</v>
      </c>
      <c r="H11" s="10">
        <v>1741</v>
      </c>
      <c r="I11" s="9">
        <v>7</v>
      </c>
      <c r="J11" s="10">
        <v>1719</v>
      </c>
    </row>
    <row r="12" spans="1:10" x14ac:dyDescent="0.25">
      <c r="A12" s="3">
        <v>7</v>
      </c>
      <c r="B12" s="12" t="s">
        <v>48</v>
      </c>
      <c r="C12" s="9">
        <v>6</v>
      </c>
      <c r="D12" s="20">
        <v>1261</v>
      </c>
      <c r="E12" s="9">
        <v>7</v>
      </c>
      <c r="F12" s="20">
        <v>1392</v>
      </c>
      <c r="G12" s="9">
        <v>7</v>
      </c>
      <c r="H12" s="10">
        <v>1386</v>
      </c>
      <c r="I12" s="9">
        <v>7</v>
      </c>
      <c r="J12" s="10">
        <v>1386</v>
      </c>
    </row>
    <row r="13" spans="1:10" x14ac:dyDescent="0.25">
      <c r="A13" s="3">
        <v>8</v>
      </c>
      <c r="B13" s="12" t="s">
        <v>10</v>
      </c>
      <c r="C13" s="9">
        <v>58</v>
      </c>
      <c r="D13" s="20">
        <v>1163</v>
      </c>
      <c r="E13" s="9">
        <v>62</v>
      </c>
      <c r="F13" s="20">
        <v>1380</v>
      </c>
      <c r="G13" s="9">
        <v>62</v>
      </c>
      <c r="H13" s="10">
        <v>1429</v>
      </c>
      <c r="I13" s="9">
        <v>62</v>
      </c>
      <c r="J13" s="10">
        <v>1377</v>
      </c>
    </row>
    <row r="14" spans="1:10" ht="41.4" x14ac:dyDescent="0.25">
      <c r="A14" s="3">
        <v>9</v>
      </c>
      <c r="B14" s="11" t="s">
        <v>11</v>
      </c>
      <c r="C14" s="8">
        <v>10</v>
      </c>
      <c r="D14" s="20">
        <v>1044</v>
      </c>
      <c r="E14" s="8">
        <v>10</v>
      </c>
      <c r="F14" s="20">
        <v>1240</v>
      </c>
      <c r="G14" s="8">
        <v>10</v>
      </c>
      <c r="H14" s="10">
        <v>1262</v>
      </c>
      <c r="I14" s="8">
        <v>10</v>
      </c>
      <c r="J14" s="10">
        <v>1228</v>
      </c>
    </row>
    <row r="15" spans="1:10" ht="41.4" x14ac:dyDescent="0.25">
      <c r="A15" s="3">
        <v>10</v>
      </c>
      <c r="B15" s="11" t="s">
        <v>0</v>
      </c>
      <c r="C15" s="8">
        <v>18</v>
      </c>
      <c r="D15" s="20">
        <v>748</v>
      </c>
      <c r="E15" s="8">
        <v>18</v>
      </c>
      <c r="F15" s="20">
        <v>870</v>
      </c>
      <c r="G15" s="8">
        <v>18</v>
      </c>
      <c r="H15" s="10">
        <v>865</v>
      </c>
      <c r="I15" s="8">
        <v>18</v>
      </c>
      <c r="J15" s="10">
        <v>850</v>
      </c>
    </row>
    <row r="16" spans="1:10" ht="12" customHeight="1" x14ac:dyDescent="0.25">
      <c r="A16" s="1"/>
    </row>
    <row r="17" spans="1:10" x14ac:dyDescent="0.25">
      <c r="A17" s="6" t="s">
        <v>6</v>
      </c>
    </row>
    <row r="18" spans="1:10" ht="22.5" customHeight="1" x14ac:dyDescent="0.25">
      <c r="A18" s="26" t="s">
        <v>39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3.95" customHeight="1" x14ac:dyDescent="0.25">
      <c r="A19" s="27" t="s">
        <v>13</v>
      </c>
      <c r="B19" s="27"/>
      <c r="C19" s="27"/>
      <c r="D19" s="27"/>
      <c r="E19" s="27"/>
      <c r="F19" s="27"/>
      <c r="G19" s="27"/>
      <c r="H19" s="27"/>
      <c r="I19" s="27"/>
      <c r="J19" s="27"/>
    </row>
    <row r="20" spans="1:10" ht="30.45" customHeight="1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</row>
    <row r="21" spans="1:10" ht="15.6" x14ac:dyDescent="0.3">
      <c r="B21" s="7"/>
      <c r="C21" s="7"/>
    </row>
  </sheetData>
  <mergeCells count="10">
    <mergeCell ref="A18:J18"/>
    <mergeCell ref="A19:J20"/>
    <mergeCell ref="A2:J2"/>
    <mergeCell ref="A3:A5"/>
    <mergeCell ref="B3:B5"/>
    <mergeCell ref="C3:D4"/>
    <mergeCell ref="E3:J3"/>
    <mergeCell ref="E4:F4"/>
    <mergeCell ref="G4:H4"/>
    <mergeCell ref="I4:J4"/>
  </mergeCells>
  <pageMargins left="0.7" right="0.7" top="0.75" bottom="0.75" header="0.3" footer="0.3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workbookViewId="0">
      <selection activeCell="N9" sqref="N9"/>
    </sheetView>
  </sheetViews>
  <sheetFormatPr defaultColWidth="8.88671875" defaultRowHeight="13.8" x14ac:dyDescent="0.25"/>
  <cols>
    <col min="1" max="1" width="4.6640625" style="2" customWidth="1"/>
    <col min="2" max="2" width="40.6640625" style="2" customWidth="1"/>
    <col min="3" max="3" width="11.44140625" style="2" customWidth="1"/>
    <col min="4" max="4" width="16.6640625" style="2" customWidth="1"/>
    <col min="5" max="5" width="11.33203125" style="2" customWidth="1"/>
    <col min="6" max="6" width="17" style="2" customWidth="1"/>
    <col min="7" max="7" width="10.33203125" style="2" customWidth="1"/>
    <col min="8" max="8" width="16.33203125" style="2" customWidth="1"/>
    <col min="9" max="9" width="12.6640625" style="2" customWidth="1"/>
    <col min="10" max="10" width="16.33203125" style="2" customWidth="1"/>
    <col min="11" max="16384" width="8.88671875" style="2"/>
  </cols>
  <sheetData>
    <row r="1" spans="1:10" x14ac:dyDescent="0.25">
      <c r="A1" s="4" t="s">
        <v>4</v>
      </c>
    </row>
    <row r="2" spans="1:10" ht="46.2" customHeight="1" x14ac:dyDescent="0.25">
      <c r="A2" s="28" t="s">
        <v>7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7" customHeight="1" x14ac:dyDescent="0.25">
      <c r="A3" s="29" t="s">
        <v>2</v>
      </c>
      <c r="B3" s="29" t="s">
        <v>3</v>
      </c>
      <c r="C3" s="31" t="s">
        <v>40</v>
      </c>
      <c r="D3" s="32"/>
      <c r="E3" s="35" t="s">
        <v>41</v>
      </c>
      <c r="F3" s="36"/>
      <c r="G3" s="36"/>
      <c r="H3" s="36"/>
      <c r="I3" s="36"/>
      <c r="J3" s="37"/>
    </row>
    <row r="4" spans="1:10" ht="27" customHeight="1" x14ac:dyDescent="0.25">
      <c r="A4" s="30"/>
      <c r="B4" s="30"/>
      <c r="C4" s="33"/>
      <c r="D4" s="34"/>
      <c r="E4" s="35" t="s">
        <v>42</v>
      </c>
      <c r="F4" s="37"/>
      <c r="G4" s="35" t="s">
        <v>43</v>
      </c>
      <c r="H4" s="37"/>
      <c r="I4" s="35" t="s">
        <v>44</v>
      </c>
      <c r="J4" s="37"/>
    </row>
    <row r="5" spans="1:10" ht="91.5" customHeight="1" x14ac:dyDescent="0.25">
      <c r="A5" s="30"/>
      <c r="B5" s="30"/>
      <c r="C5" s="5" t="s">
        <v>8</v>
      </c>
      <c r="D5" s="5" t="s">
        <v>15</v>
      </c>
      <c r="E5" s="5" t="s">
        <v>8</v>
      </c>
      <c r="F5" s="5" t="s">
        <v>15</v>
      </c>
      <c r="G5" s="5" t="s">
        <v>8</v>
      </c>
      <c r="H5" s="5" t="s">
        <v>15</v>
      </c>
      <c r="I5" s="5" t="s">
        <v>8</v>
      </c>
      <c r="J5" s="5" t="s">
        <v>15</v>
      </c>
    </row>
    <row r="6" spans="1:10" ht="15.6" customHeight="1" x14ac:dyDescent="0.25">
      <c r="A6" s="3">
        <v>1</v>
      </c>
      <c r="B6" s="11" t="s">
        <v>14</v>
      </c>
      <c r="C6" s="8">
        <v>1</v>
      </c>
      <c r="D6" s="20">
        <v>2542</v>
      </c>
      <c r="E6" s="5">
        <v>1</v>
      </c>
      <c r="F6" s="20">
        <v>2728</v>
      </c>
      <c r="G6" s="5">
        <v>1</v>
      </c>
      <c r="H6" s="10">
        <v>2768</v>
      </c>
      <c r="I6" s="5">
        <v>1</v>
      </c>
      <c r="J6" s="10">
        <v>2831</v>
      </c>
    </row>
    <row r="7" spans="1:10" ht="41.4" x14ac:dyDescent="0.25">
      <c r="A7" s="3">
        <v>2</v>
      </c>
      <c r="B7" s="11" t="s">
        <v>16</v>
      </c>
      <c r="C7" s="8">
        <v>2</v>
      </c>
      <c r="D7" s="20">
        <v>2226</v>
      </c>
      <c r="E7" s="5">
        <v>2</v>
      </c>
      <c r="F7" s="20">
        <v>2247</v>
      </c>
      <c r="G7" s="5">
        <v>2</v>
      </c>
      <c r="H7" s="10">
        <v>2247</v>
      </c>
      <c r="I7" s="5">
        <v>2</v>
      </c>
      <c r="J7" s="10">
        <v>2247</v>
      </c>
    </row>
    <row r="8" spans="1:10" ht="54" customHeight="1" x14ac:dyDescent="0.25">
      <c r="A8" s="3">
        <v>3</v>
      </c>
      <c r="B8" s="11" t="s">
        <v>9</v>
      </c>
      <c r="C8" s="8">
        <v>3</v>
      </c>
      <c r="D8" s="20">
        <v>2117</v>
      </c>
      <c r="E8" s="5">
        <v>3</v>
      </c>
      <c r="F8" s="20">
        <v>2207</v>
      </c>
      <c r="G8" s="5">
        <v>3</v>
      </c>
      <c r="H8" s="10">
        <v>2207</v>
      </c>
      <c r="I8" s="5">
        <v>3</v>
      </c>
      <c r="J8" s="10">
        <v>2207</v>
      </c>
    </row>
    <row r="9" spans="1:10" ht="58.95" customHeight="1" x14ac:dyDescent="0.25">
      <c r="A9" s="3">
        <v>4</v>
      </c>
      <c r="B9" s="11" t="s">
        <v>12</v>
      </c>
      <c r="C9" s="8">
        <v>11</v>
      </c>
      <c r="D9" s="20">
        <v>1377</v>
      </c>
      <c r="E9" s="8">
        <v>11</v>
      </c>
      <c r="F9" s="20">
        <v>1501</v>
      </c>
      <c r="G9" s="8">
        <v>11</v>
      </c>
      <c r="H9" s="10">
        <v>1501</v>
      </c>
      <c r="I9" s="8">
        <v>11</v>
      </c>
      <c r="J9" s="10">
        <v>1500</v>
      </c>
    </row>
    <row r="10" spans="1:10" ht="27.6" x14ac:dyDescent="0.25">
      <c r="A10" s="3">
        <v>5</v>
      </c>
      <c r="B10" s="11" t="s">
        <v>5</v>
      </c>
      <c r="C10" s="8">
        <v>12</v>
      </c>
      <c r="D10" s="20">
        <v>1470</v>
      </c>
      <c r="E10" s="8">
        <v>11</v>
      </c>
      <c r="F10" s="20">
        <v>1677</v>
      </c>
      <c r="G10" s="8">
        <v>11</v>
      </c>
      <c r="H10" s="10">
        <v>1677</v>
      </c>
      <c r="I10" s="8">
        <v>11</v>
      </c>
      <c r="J10" s="10">
        <v>1667</v>
      </c>
    </row>
    <row r="11" spans="1:10" x14ac:dyDescent="0.25">
      <c r="A11" s="3">
        <v>6</v>
      </c>
      <c r="B11" s="12" t="s">
        <v>1</v>
      </c>
      <c r="C11" s="9">
        <v>6</v>
      </c>
      <c r="D11" s="20">
        <v>1322</v>
      </c>
      <c r="E11" s="9">
        <v>6</v>
      </c>
      <c r="F11" s="20">
        <f>1270+193</f>
        <v>1463</v>
      </c>
      <c r="G11" s="9">
        <v>6</v>
      </c>
      <c r="H11" s="10">
        <v>1484</v>
      </c>
      <c r="I11" s="9">
        <v>6</v>
      </c>
      <c r="J11" s="10">
        <v>1454</v>
      </c>
    </row>
    <row r="12" spans="1:10" ht="16.2" x14ac:dyDescent="0.25">
      <c r="A12" s="3">
        <v>7</v>
      </c>
      <c r="B12" s="12" t="s">
        <v>38</v>
      </c>
      <c r="C12" s="9">
        <v>6</v>
      </c>
      <c r="D12" s="20">
        <v>1067</v>
      </c>
      <c r="E12" s="9">
        <v>6</v>
      </c>
      <c r="F12" s="20">
        <v>1278</v>
      </c>
      <c r="G12" s="9">
        <v>6</v>
      </c>
      <c r="H12" s="10">
        <v>1283</v>
      </c>
      <c r="I12" s="9">
        <v>6</v>
      </c>
      <c r="J12" s="10">
        <v>1274</v>
      </c>
    </row>
    <row r="13" spans="1:10" x14ac:dyDescent="0.25">
      <c r="A13" s="3">
        <v>8</v>
      </c>
      <c r="B13" s="12" t="s">
        <v>10</v>
      </c>
      <c r="C13" s="9">
        <v>56</v>
      </c>
      <c r="D13" s="20">
        <v>1087</v>
      </c>
      <c r="E13" s="9">
        <v>56</v>
      </c>
      <c r="F13" s="20">
        <f>1068+93</f>
        <v>1161</v>
      </c>
      <c r="G13" s="9">
        <v>58</v>
      </c>
      <c r="H13" s="10">
        <v>1166</v>
      </c>
      <c r="I13" s="9">
        <v>58</v>
      </c>
      <c r="J13" s="10">
        <v>1132</v>
      </c>
    </row>
    <row r="14" spans="1:10" ht="41.4" x14ac:dyDescent="0.25">
      <c r="A14" s="3">
        <v>9</v>
      </c>
      <c r="B14" s="11" t="s">
        <v>11</v>
      </c>
      <c r="C14" s="8">
        <v>10</v>
      </c>
      <c r="D14" s="20">
        <v>902</v>
      </c>
      <c r="E14" s="8">
        <v>10</v>
      </c>
      <c r="F14" s="20">
        <v>1061</v>
      </c>
      <c r="G14" s="8">
        <v>10</v>
      </c>
      <c r="H14" s="10">
        <v>1027</v>
      </c>
      <c r="I14" s="8">
        <v>10</v>
      </c>
      <c r="J14" s="10">
        <v>1026</v>
      </c>
    </row>
    <row r="15" spans="1:10" ht="41.4" x14ac:dyDescent="0.25">
      <c r="A15" s="3">
        <v>10</v>
      </c>
      <c r="B15" s="11" t="s">
        <v>0</v>
      </c>
      <c r="C15" s="8">
        <v>18</v>
      </c>
      <c r="D15" s="20">
        <f>ROUND(642+10.36+14.38,0)</f>
        <v>667</v>
      </c>
      <c r="E15" s="8">
        <v>18</v>
      </c>
      <c r="F15" s="20">
        <f>ROUND(730+12.95,0)</f>
        <v>743</v>
      </c>
      <c r="G15" s="8">
        <v>18</v>
      </c>
      <c r="H15" s="10">
        <v>749</v>
      </c>
      <c r="I15" s="8">
        <v>18</v>
      </c>
      <c r="J15" s="10">
        <v>748</v>
      </c>
    </row>
    <row r="16" spans="1:10" ht="12" customHeight="1" x14ac:dyDescent="0.25">
      <c r="A16" s="1"/>
    </row>
    <row r="17" spans="1:10" x14ac:dyDescent="0.25">
      <c r="A17" s="6" t="s">
        <v>6</v>
      </c>
    </row>
    <row r="18" spans="1:10" ht="22.5" customHeight="1" x14ac:dyDescent="0.25">
      <c r="A18" s="26" t="s">
        <v>39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3.95" customHeight="1" x14ac:dyDescent="0.25">
      <c r="A19" s="27" t="s">
        <v>13</v>
      </c>
      <c r="B19" s="27"/>
      <c r="C19" s="27"/>
      <c r="D19" s="27"/>
      <c r="E19" s="27"/>
      <c r="F19" s="27"/>
      <c r="G19" s="27"/>
      <c r="H19" s="27"/>
      <c r="I19" s="27"/>
      <c r="J19" s="27"/>
    </row>
    <row r="20" spans="1:10" ht="30.45" customHeight="1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</row>
    <row r="21" spans="1:10" ht="15.6" x14ac:dyDescent="0.3">
      <c r="B21" s="7"/>
      <c r="C21" s="7"/>
    </row>
  </sheetData>
  <mergeCells count="10">
    <mergeCell ref="A2:J2"/>
    <mergeCell ref="I4:J4"/>
    <mergeCell ref="C3:D4"/>
    <mergeCell ref="A18:J18"/>
    <mergeCell ref="A19:J20"/>
    <mergeCell ref="E3:J3"/>
    <mergeCell ref="E4:F4"/>
    <mergeCell ref="G4:H4"/>
    <mergeCell ref="A3:A5"/>
    <mergeCell ref="B3:B5"/>
  </mergeCells>
  <pageMargins left="0.7" right="0.7" top="0.75" bottom="0.75" header="0.3" footer="0.3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opLeftCell="A7" workbookViewId="0">
      <selection activeCell="H27" sqref="H27"/>
    </sheetView>
  </sheetViews>
  <sheetFormatPr defaultRowHeight="14.4" x14ac:dyDescent="0.3"/>
  <cols>
    <col min="1" max="1" width="5.44140625" customWidth="1"/>
    <col min="2" max="2" width="25.6640625" customWidth="1"/>
    <col min="3" max="3" width="9.33203125" customWidth="1"/>
    <col min="4" max="4" width="19" customWidth="1"/>
    <col min="249" max="249" width="5.44140625" customWidth="1"/>
    <col min="250" max="250" width="25.6640625" customWidth="1"/>
    <col min="251" max="251" width="8" customWidth="1"/>
    <col min="252" max="252" width="9.6640625" customWidth="1"/>
    <col min="253" max="253" width="8.109375" customWidth="1"/>
    <col min="254" max="254" width="9.6640625" customWidth="1"/>
    <col min="255" max="255" width="8.5546875" customWidth="1"/>
    <col min="256" max="256" width="10.44140625" customWidth="1"/>
    <col min="257" max="257" width="8.33203125" customWidth="1"/>
    <col min="258" max="258" width="9.5546875" customWidth="1"/>
    <col min="505" max="505" width="5.44140625" customWidth="1"/>
    <col min="506" max="506" width="25.6640625" customWidth="1"/>
    <col min="507" max="507" width="8" customWidth="1"/>
    <col min="508" max="508" width="9.6640625" customWidth="1"/>
    <col min="509" max="509" width="8.109375" customWidth="1"/>
    <col min="510" max="510" width="9.6640625" customWidth="1"/>
    <col min="511" max="511" width="8.5546875" customWidth="1"/>
    <col min="512" max="512" width="10.44140625" customWidth="1"/>
    <col min="513" max="513" width="8.33203125" customWidth="1"/>
    <col min="514" max="514" width="9.5546875" customWidth="1"/>
    <col min="761" max="761" width="5.44140625" customWidth="1"/>
    <col min="762" max="762" width="25.6640625" customWidth="1"/>
    <col min="763" max="763" width="8" customWidth="1"/>
    <col min="764" max="764" width="9.6640625" customWidth="1"/>
    <col min="765" max="765" width="8.109375" customWidth="1"/>
    <col min="766" max="766" width="9.6640625" customWidth="1"/>
    <col min="767" max="767" width="8.5546875" customWidth="1"/>
    <col min="768" max="768" width="10.44140625" customWidth="1"/>
    <col min="769" max="769" width="8.33203125" customWidth="1"/>
    <col min="770" max="770" width="9.5546875" customWidth="1"/>
    <col min="1017" max="1017" width="5.44140625" customWidth="1"/>
    <col min="1018" max="1018" width="25.6640625" customWidth="1"/>
    <col min="1019" max="1019" width="8" customWidth="1"/>
    <col min="1020" max="1020" width="9.6640625" customWidth="1"/>
    <col min="1021" max="1021" width="8.109375" customWidth="1"/>
    <col min="1022" max="1022" width="9.6640625" customWidth="1"/>
    <col min="1023" max="1023" width="8.5546875" customWidth="1"/>
    <col min="1024" max="1024" width="10.44140625" customWidth="1"/>
    <col min="1025" max="1025" width="8.33203125" customWidth="1"/>
    <col min="1026" max="1026" width="9.5546875" customWidth="1"/>
    <col min="1273" max="1273" width="5.44140625" customWidth="1"/>
    <col min="1274" max="1274" width="25.6640625" customWidth="1"/>
    <col min="1275" max="1275" width="8" customWidth="1"/>
    <col min="1276" max="1276" width="9.6640625" customWidth="1"/>
    <col min="1277" max="1277" width="8.109375" customWidth="1"/>
    <col min="1278" max="1278" width="9.6640625" customWidth="1"/>
    <col min="1279" max="1279" width="8.5546875" customWidth="1"/>
    <col min="1280" max="1280" width="10.44140625" customWidth="1"/>
    <col min="1281" max="1281" width="8.33203125" customWidth="1"/>
    <col min="1282" max="1282" width="9.5546875" customWidth="1"/>
    <col min="1529" max="1529" width="5.44140625" customWidth="1"/>
    <col min="1530" max="1530" width="25.6640625" customWidth="1"/>
    <col min="1531" max="1531" width="8" customWidth="1"/>
    <col min="1532" max="1532" width="9.6640625" customWidth="1"/>
    <col min="1533" max="1533" width="8.109375" customWidth="1"/>
    <col min="1534" max="1534" width="9.6640625" customWidth="1"/>
    <col min="1535" max="1535" width="8.5546875" customWidth="1"/>
    <col min="1536" max="1536" width="10.44140625" customWidth="1"/>
    <col min="1537" max="1537" width="8.33203125" customWidth="1"/>
    <col min="1538" max="1538" width="9.5546875" customWidth="1"/>
    <col min="1785" max="1785" width="5.44140625" customWidth="1"/>
    <col min="1786" max="1786" width="25.6640625" customWidth="1"/>
    <col min="1787" max="1787" width="8" customWidth="1"/>
    <col min="1788" max="1788" width="9.6640625" customWidth="1"/>
    <col min="1789" max="1789" width="8.109375" customWidth="1"/>
    <col min="1790" max="1790" width="9.6640625" customWidth="1"/>
    <col min="1791" max="1791" width="8.5546875" customWidth="1"/>
    <col min="1792" max="1792" width="10.44140625" customWidth="1"/>
    <col min="1793" max="1793" width="8.33203125" customWidth="1"/>
    <col min="1794" max="1794" width="9.5546875" customWidth="1"/>
    <col min="2041" max="2041" width="5.44140625" customWidth="1"/>
    <col min="2042" max="2042" width="25.6640625" customWidth="1"/>
    <col min="2043" max="2043" width="8" customWidth="1"/>
    <col min="2044" max="2044" width="9.6640625" customWidth="1"/>
    <col min="2045" max="2045" width="8.109375" customWidth="1"/>
    <col min="2046" max="2046" width="9.6640625" customWidth="1"/>
    <col min="2047" max="2047" width="8.5546875" customWidth="1"/>
    <col min="2048" max="2048" width="10.44140625" customWidth="1"/>
    <col min="2049" max="2049" width="8.33203125" customWidth="1"/>
    <col min="2050" max="2050" width="9.5546875" customWidth="1"/>
    <col min="2297" max="2297" width="5.44140625" customWidth="1"/>
    <col min="2298" max="2298" width="25.6640625" customWidth="1"/>
    <col min="2299" max="2299" width="8" customWidth="1"/>
    <col min="2300" max="2300" width="9.6640625" customWidth="1"/>
    <col min="2301" max="2301" width="8.109375" customWidth="1"/>
    <col min="2302" max="2302" width="9.6640625" customWidth="1"/>
    <col min="2303" max="2303" width="8.5546875" customWidth="1"/>
    <col min="2304" max="2304" width="10.44140625" customWidth="1"/>
    <col min="2305" max="2305" width="8.33203125" customWidth="1"/>
    <col min="2306" max="2306" width="9.5546875" customWidth="1"/>
    <col min="2553" max="2553" width="5.44140625" customWidth="1"/>
    <col min="2554" max="2554" width="25.6640625" customWidth="1"/>
    <col min="2555" max="2555" width="8" customWidth="1"/>
    <col min="2556" max="2556" width="9.6640625" customWidth="1"/>
    <col min="2557" max="2557" width="8.109375" customWidth="1"/>
    <col min="2558" max="2558" width="9.6640625" customWidth="1"/>
    <col min="2559" max="2559" width="8.5546875" customWidth="1"/>
    <col min="2560" max="2560" width="10.44140625" customWidth="1"/>
    <col min="2561" max="2561" width="8.33203125" customWidth="1"/>
    <col min="2562" max="2562" width="9.5546875" customWidth="1"/>
    <col min="2809" max="2809" width="5.44140625" customWidth="1"/>
    <col min="2810" max="2810" width="25.6640625" customWidth="1"/>
    <col min="2811" max="2811" width="8" customWidth="1"/>
    <col min="2812" max="2812" width="9.6640625" customWidth="1"/>
    <col min="2813" max="2813" width="8.109375" customWidth="1"/>
    <col min="2814" max="2814" width="9.6640625" customWidth="1"/>
    <col min="2815" max="2815" width="8.5546875" customWidth="1"/>
    <col min="2816" max="2816" width="10.44140625" customWidth="1"/>
    <col min="2817" max="2817" width="8.33203125" customWidth="1"/>
    <col min="2818" max="2818" width="9.5546875" customWidth="1"/>
    <col min="3065" max="3065" width="5.44140625" customWidth="1"/>
    <col min="3066" max="3066" width="25.6640625" customWidth="1"/>
    <col min="3067" max="3067" width="8" customWidth="1"/>
    <col min="3068" max="3068" width="9.6640625" customWidth="1"/>
    <col min="3069" max="3069" width="8.109375" customWidth="1"/>
    <col min="3070" max="3070" width="9.6640625" customWidth="1"/>
    <col min="3071" max="3071" width="8.5546875" customWidth="1"/>
    <col min="3072" max="3072" width="10.44140625" customWidth="1"/>
    <col min="3073" max="3073" width="8.33203125" customWidth="1"/>
    <col min="3074" max="3074" width="9.5546875" customWidth="1"/>
    <col min="3321" max="3321" width="5.44140625" customWidth="1"/>
    <col min="3322" max="3322" width="25.6640625" customWidth="1"/>
    <col min="3323" max="3323" width="8" customWidth="1"/>
    <col min="3324" max="3324" width="9.6640625" customWidth="1"/>
    <col min="3325" max="3325" width="8.109375" customWidth="1"/>
    <col min="3326" max="3326" width="9.6640625" customWidth="1"/>
    <col min="3327" max="3327" width="8.5546875" customWidth="1"/>
    <col min="3328" max="3328" width="10.44140625" customWidth="1"/>
    <col min="3329" max="3329" width="8.33203125" customWidth="1"/>
    <col min="3330" max="3330" width="9.5546875" customWidth="1"/>
    <col min="3577" max="3577" width="5.44140625" customWidth="1"/>
    <col min="3578" max="3578" width="25.6640625" customWidth="1"/>
    <col min="3579" max="3579" width="8" customWidth="1"/>
    <col min="3580" max="3580" width="9.6640625" customWidth="1"/>
    <col min="3581" max="3581" width="8.109375" customWidth="1"/>
    <col min="3582" max="3582" width="9.6640625" customWidth="1"/>
    <col min="3583" max="3583" width="8.5546875" customWidth="1"/>
    <col min="3584" max="3584" width="10.44140625" customWidth="1"/>
    <col min="3585" max="3585" width="8.33203125" customWidth="1"/>
    <col min="3586" max="3586" width="9.5546875" customWidth="1"/>
    <col min="3833" max="3833" width="5.44140625" customWidth="1"/>
    <col min="3834" max="3834" width="25.6640625" customWidth="1"/>
    <col min="3835" max="3835" width="8" customWidth="1"/>
    <col min="3836" max="3836" width="9.6640625" customWidth="1"/>
    <col min="3837" max="3837" width="8.109375" customWidth="1"/>
    <col min="3838" max="3838" width="9.6640625" customWidth="1"/>
    <col min="3839" max="3839" width="8.5546875" customWidth="1"/>
    <col min="3840" max="3840" width="10.44140625" customWidth="1"/>
    <col min="3841" max="3841" width="8.33203125" customWidth="1"/>
    <col min="3842" max="3842" width="9.5546875" customWidth="1"/>
    <col min="4089" max="4089" width="5.44140625" customWidth="1"/>
    <col min="4090" max="4090" width="25.6640625" customWidth="1"/>
    <col min="4091" max="4091" width="8" customWidth="1"/>
    <col min="4092" max="4092" width="9.6640625" customWidth="1"/>
    <col min="4093" max="4093" width="8.109375" customWidth="1"/>
    <col min="4094" max="4094" width="9.6640625" customWidth="1"/>
    <col min="4095" max="4095" width="8.5546875" customWidth="1"/>
    <col min="4096" max="4096" width="10.44140625" customWidth="1"/>
    <col min="4097" max="4097" width="8.33203125" customWidth="1"/>
    <col min="4098" max="4098" width="9.5546875" customWidth="1"/>
    <col min="4345" max="4345" width="5.44140625" customWidth="1"/>
    <col min="4346" max="4346" width="25.6640625" customWidth="1"/>
    <col min="4347" max="4347" width="8" customWidth="1"/>
    <col min="4348" max="4348" width="9.6640625" customWidth="1"/>
    <col min="4349" max="4349" width="8.109375" customWidth="1"/>
    <col min="4350" max="4350" width="9.6640625" customWidth="1"/>
    <col min="4351" max="4351" width="8.5546875" customWidth="1"/>
    <col min="4352" max="4352" width="10.44140625" customWidth="1"/>
    <col min="4353" max="4353" width="8.33203125" customWidth="1"/>
    <col min="4354" max="4354" width="9.5546875" customWidth="1"/>
    <col min="4601" max="4601" width="5.44140625" customWidth="1"/>
    <col min="4602" max="4602" width="25.6640625" customWidth="1"/>
    <col min="4603" max="4603" width="8" customWidth="1"/>
    <col min="4604" max="4604" width="9.6640625" customWidth="1"/>
    <col min="4605" max="4605" width="8.109375" customWidth="1"/>
    <col min="4606" max="4606" width="9.6640625" customWidth="1"/>
    <col min="4607" max="4607" width="8.5546875" customWidth="1"/>
    <col min="4608" max="4608" width="10.44140625" customWidth="1"/>
    <col min="4609" max="4609" width="8.33203125" customWidth="1"/>
    <col min="4610" max="4610" width="9.5546875" customWidth="1"/>
    <col min="4857" max="4857" width="5.44140625" customWidth="1"/>
    <col min="4858" max="4858" width="25.6640625" customWidth="1"/>
    <col min="4859" max="4859" width="8" customWidth="1"/>
    <col min="4860" max="4860" width="9.6640625" customWidth="1"/>
    <col min="4861" max="4861" width="8.109375" customWidth="1"/>
    <col min="4862" max="4862" width="9.6640625" customWidth="1"/>
    <col min="4863" max="4863" width="8.5546875" customWidth="1"/>
    <col min="4864" max="4864" width="10.44140625" customWidth="1"/>
    <col min="4865" max="4865" width="8.33203125" customWidth="1"/>
    <col min="4866" max="4866" width="9.5546875" customWidth="1"/>
    <col min="5113" max="5113" width="5.44140625" customWidth="1"/>
    <col min="5114" max="5114" width="25.6640625" customWidth="1"/>
    <col min="5115" max="5115" width="8" customWidth="1"/>
    <col min="5116" max="5116" width="9.6640625" customWidth="1"/>
    <col min="5117" max="5117" width="8.109375" customWidth="1"/>
    <col min="5118" max="5118" width="9.6640625" customWidth="1"/>
    <col min="5119" max="5119" width="8.5546875" customWidth="1"/>
    <col min="5120" max="5120" width="10.44140625" customWidth="1"/>
    <col min="5121" max="5121" width="8.33203125" customWidth="1"/>
    <col min="5122" max="5122" width="9.5546875" customWidth="1"/>
    <col min="5369" max="5369" width="5.44140625" customWidth="1"/>
    <col min="5370" max="5370" width="25.6640625" customWidth="1"/>
    <col min="5371" max="5371" width="8" customWidth="1"/>
    <col min="5372" max="5372" width="9.6640625" customWidth="1"/>
    <col min="5373" max="5373" width="8.109375" customWidth="1"/>
    <col min="5374" max="5374" width="9.6640625" customWidth="1"/>
    <col min="5375" max="5375" width="8.5546875" customWidth="1"/>
    <col min="5376" max="5376" width="10.44140625" customWidth="1"/>
    <col min="5377" max="5377" width="8.33203125" customWidth="1"/>
    <col min="5378" max="5378" width="9.5546875" customWidth="1"/>
    <col min="5625" max="5625" width="5.44140625" customWidth="1"/>
    <col min="5626" max="5626" width="25.6640625" customWidth="1"/>
    <col min="5627" max="5627" width="8" customWidth="1"/>
    <col min="5628" max="5628" width="9.6640625" customWidth="1"/>
    <col min="5629" max="5629" width="8.109375" customWidth="1"/>
    <col min="5630" max="5630" width="9.6640625" customWidth="1"/>
    <col min="5631" max="5631" width="8.5546875" customWidth="1"/>
    <col min="5632" max="5632" width="10.44140625" customWidth="1"/>
    <col min="5633" max="5633" width="8.33203125" customWidth="1"/>
    <col min="5634" max="5634" width="9.5546875" customWidth="1"/>
    <col min="5881" max="5881" width="5.44140625" customWidth="1"/>
    <col min="5882" max="5882" width="25.6640625" customWidth="1"/>
    <col min="5883" max="5883" width="8" customWidth="1"/>
    <col min="5884" max="5884" width="9.6640625" customWidth="1"/>
    <col min="5885" max="5885" width="8.109375" customWidth="1"/>
    <col min="5886" max="5886" width="9.6640625" customWidth="1"/>
    <col min="5887" max="5887" width="8.5546875" customWidth="1"/>
    <col min="5888" max="5888" width="10.44140625" customWidth="1"/>
    <col min="5889" max="5889" width="8.33203125" customWidth="1"/>
    <col min="5890" max="5890" width="9.5546875" customWidth="1"/>
    <col min="6137" max="6137" width="5.44140625" customWidth="1"/>
    <col min="6138" max="6138" width="25.6640625" customWidth="1"/>
    <col min="6139" max="6139" width="8" customWidth="1"/>
    <col min="6140" max="6140" width="9.6640625" customWidth="1"/>
    <col min="6141" max="6141" width="8.109375" customWidth="1"/>
    <col min="6142" max="6142" width="9.6640625" customWidth="1"/>
    <col min="6143" max="6143" width="8.5546875" customWidth="1"/>
    <col min="6144" max="6144" width="10.44140625" customWidth="1"/>
    <col min="6145" max="6145" width="8.33203125" customWidth="1"/>
    <col min="6146" max="6146" width="9.5546875" customWidth="1"/>
    <col min="6393" max="6393" width="5.44140625" customWidth="1"/>
    <col min="6394" max="6394" width="25.6640625" customWidth="1"/>
    <col min="6395" max="6395" width="8" customWidth="1"/>
    <col min="6396" max="6396" width="9.6640625" customWidth="1"/>
    <col min="6397" max="6397" width="8.109375" customWidth="1"/>
    <col min="6398" max="6398" width="9.6640625" customWidth="1"/>
    <col min="6399" max="6399" width="8.5546875" customWidth="1"/>
    <col min="6400" max="6400" width="10.44140625" customWidth="1"/>
    <col min="6401" max="6401" width="8.33203125" customWidth="1"/>
    <col min="6402" max="6402" width="9.5546875" customWidth="1"/>
    <col min="6649" max="6649" width="5.44140625" customWidth="1"/>
    <col min="6650" max="6650" width="25.6640625" customWidth="1"/>
    <col min="6651" max="6651" width="8" customWidth="1"/>
    <col min="6652" max="6652" width="9.6640625" customWidth="1"/>
    <col min="6653" max="6653" width="8.109375" customWidth="1"/>
    <col min="6654" max="6654" width="9.6640625" customWidth="1"/>
    <col min="6655" max="6655" width="8.5546875" customWidth="1"/>
    <col min="6656" max="6656" width="10.44140625" customWidth="1"/>
    <col min="6657" max="6657" width="8.33203125" customWidth="1"/>
    <col min="6658" max="6658" width="9.5546875" customWidth="1"/>
    <col min="6905" max="6905" width="5.44140625" customWidth="1"/>
    <col min="6906" max="6906" width="25.6640625" customWidth="1"/>
    <col min="6907" max="6907" width="8" customWidth="1"/>
    <col min="6908" max="6908" width="9.6640625" customWidth="1"/>
    <col min="6909" max="6909" width="8.109375" customWidth="1"/>
    <col min="6910" max="6910" width="9.6640625" customWidth="1"/>
    <col min="6911" max="6911" width="8.5546875" customWidth="1"/>
    <col min="6912" max="6912" width="10.44140625" customWidth="1"/>
    <col min="6913" max="6913" width="8.33203125" customWidth="1"/>
    <col min="6914" max="6914" width="9.5546875" customWidth="1"/>
    <col min="7161" max="7161" width="5.44140625" customWidth="1"/>
    <col min="7162" max="7162" width="25.6640625" customWidth="1"/>
    <col min="7163" max="7163" width="8" customWidth="1"/>
    <col min="7164" max="7164" width="9.6640625" customWidth="1"/>
    <col min="7165" max="7165" width="8.109375" customWidth="1"/>
    <col min="7166" max="7166" width="9.6640625" customWidth="1"/>
    <col min="7167" max="7167" width="8.5546875" customWidth="1"/>
    <col min="7168" max="7168" width="10.44140625" customWidth="1"/>
    <col min="7169" max="7169" width="8.33203125" customWidth="1"/>
    <col min="7170" max="7170" width="9.5546875" customWidth="1"/>
    <col min="7417" max="7417" width="5.44140625" customWidth="1"/>
    <col min="7418" max="7418" width="25.6640625" customWidth="1"/>
    <col min="7419" max="7419" width="8" customWidth="1"/>
    <col min="7420" max="7420" width="9.6640625" customWidth="1"/>
    <col min="7421" max="7421" width="8.109375" customWidth="1"/>
    <col min="7422" max="7422" width="9.6640625" customWidth="1"/>
    <col min="7423" max="7423" width="8.5546875" customWidth="1"/>
    <col min="7424" max="7424" width="10.44140625" customWidth="1"/>
    <col min="7425" max="7425" width="8.33203125" customWidth="1"/>
    <col min="7426" max="7426" width="9.5546875" customWidth="1"/>
    <col min="7673" max="7673" width="5.44140625" customWidth="1"/>
    <col min="7674" max="7674" width="25.6640625" customWidth="1"/>
    <col min="7675" max="7675" width="8" customWidth="1"/>
    <col min="7676" max="7676" width="9.6640625" customWidth="1"/>
    <col min="7677" max="7677" width="8.109375" customWidth="1"/>
    <col min="7678" max="7678" width="9.6640625" customWidth="1"/>
    <col min="7679" max="7679" width="8.5546875" customWidth="1"/>
    <col min="7680" max="7680" width="10.44140625" customWidth="1"/>
    <col min="7681" max="7681" width="8.33203125" customWidth="1"/>
    <col min="7682" max="7682" width="9.5546875" customWidth="1"/>
    <col min="7929" max="7929" width="5.44140625" customWidth="1"/>
    <col min="7930" max="7930" width="25.6640625" customWidth="1"/>
    <col min="7931" max="7931" width="8" customWidth="1"/>
    <col min="7932" max="7932" width="9.6640625" customWidth="1"/>
    <col min="7933" max="7933" width="8.109375" customWidth="1"/>
    <col min="7934" max="7934" width="9.6640625" customWidth="1"/>
    <col min="7935" max="7935" width="8.5546875" customWidth="1"/>
    <col min="7936" max="7936" width="10.44140625" customWidth="1"/>
    <col min="7937" max="7937" width="8.33203125" customWidth="1"/>
    <col min="7938" max="7938" width="9.5546875" customWidth="1"/>
    <col min="8185" max="8185" width="5.44140625" customWidth="1"/>
    <col min="8186" max="8186" width="25.6640625" customWidth="1"/>
    <col min="8187" max="8187" width="8" customWidth="1"/>
    <col min="8188" max="8188" width="9.6640625" customWidth="1"/>
    <col min="8189" max="8189" width="8.109375" customWidth="1"/>
    <col min="8190" max="8190" width="9.6640625" customWidth="1"/>
    <col min="8191" max="8191" width="8.5546875" customWidth="1"/>
    <col min="8192" max="8192" width="10.44140625" customWidth="1"/>
    <col min="8193" max="8193" width="8.33203125" customWidth="1"/>
    <col min="8194" max="8194" width="9.5546875" customWidth="1"/>
    <col min="8441" max="8441" width="5.44140625" customWidth="1"/>
    <col min="8442" max="8442" width="25.6640625" customWidth="1"/>
    <col min="8443" max="8443" width="8" customWidth="1"/>
    <col min="8444" max="8444" width="9.6640625" customWidth="1"/>
    <col min="8445" max="8445" width="8.109375" customWidth="1"/>
    <col min="8446" max="8446" width="9.6640625" customWidth="1"/>
    <col min="8447" max="8447" width="8.5546875" customWidth="1"/>
    <col min="8448" max="8448" width="10.44140625" customWidth="1"/>
    <col min="8449" max="8449" width="8.33203125" customWidth="1"/>
    <col min="8450" max="8450" width="9.5546875" customWidth="1"/>
    <col min="8697" max="8697" width="5.44140625" customWidth="1"/>
    <col min="8698" max="8698" width="25.6640625" customWidth="1"/>
    <col min="8699" max="8699" width="8" customWidth="1"/>
    <col min="8700" max="8700" width="9.6640625" customWidth="1"/>
    <col min="8701" max="8701" width="8.109375" customWidth="1"/>
    <col min="8702" max="8702" width="9.6640625" customWidth="1"/>
    <col min="8703" max="8703" width="8.5546875" customWidth="1"/>
    <col min="8704" max="8704" width="10.44140625" customWidth="1"/>
    <col min="8705" max="8705" width="8.33203125" customWidth="1"/>
    <col min="8706" max="8706" width="9.5546875" customWidth="1"/>
    <col min="8953" max="8953" width="5.44140625" customWidth="1"/>
    <col min="8954" max="8954" width="25.6640625" customWidth="1"/>
    <col min="8955" max="8955" width="8" customWidth="1"/>
    <col min="8956" max="8956" width="9.6640625" customWidth="1"/>
    <col min="8957" max="8957" width="8.109375" customWidth="1"/>
    <col min="8958" max="8958" width="9.6640625" customWidth="1"/>
    <col min="8959" max="8959" width="8.5546875" customWidth="1"/>
    <col min="8960" max="8960" width="10.44140625" customWidth="1"/>
    <col min="8961" max="8961" width="8.33203125" customWidth="1"/>
    <col min="8962" max="8962" width="9.5546875" customWidth="1"/>
    <col min="9209" max="9209" width="5.44140625" customWidth="1"/>
    <col min="9210" max="9210" width="25.6640625" customWidth="1"/>
    <col min="9211" max="9211" width="8" customWidth="1"/>
    <col min="9212" max="9212" width="9.6640625" customWidth="1"/>
    <col min="9213" max="9213" width="8.109375" customWidth="1"/>
    <col min="9214" max="9214" width="9.6640625" customWidth="1"/>
    <col min="9215" max="9215" width="8.5546875" customWidth="1"/>
    <col min="9216" max="9216" width="10.44140625" customWidth="1"/>
    <col min="9217" max="9217" width="8.33203125" customWidth="1"/>
    <col min="9218" max="9218" width="9.5546875" customWidth="1"/>
    <col min="9465" max="9465" width="5.44140625" customWidth="1"/>
    <col min="9466" max="9466" width="25.6640625" customWidth="1"/>
    <col min="9467" max="9467" width="8" customWidth="1"/>
    <col min="9468" max="9468" width="9.6640625" customWidth="1"/>
    <col min="9469" max="9469" width="8.109375" customWidth="1"/>
    <col min="9470" max="9470" width="9.6640625" customWidth="1"/>
    <col min="9471" max="9471" width="8.5546875" customWidth="1"/>
    <col min="9472" max="9472" width="10.44140625" customWidth="1"/>
    <col min="9473" max="9473" width="8.33203125" customWidth="1"/>
    <col min="9474" max="9474" width="9.5546875" customWidth="1"/>
    <col min="9721" max="9721" width="5.44140625" customWidth="1"/>
    <col min="9722" max="9722" width="25.6640625" customWidth="1"/>
    <col min="9723" max="9723" width="8" customWidth="1"/>
    <col min="9724" max="9724" width="9.6640625" customWidth="1"/>
    <col min="9725" max="9725" width="8.109375" customWidth="1"/>
    <col min="9726" max="9726" width="9.6640625" customWidth="1"/>
    <col min="9727" max="9727" width="8.5546875" customWidth="1"/>
    <col min="9728" max="9728" width="10.44140625" customWidth="1"/>
    <col min="9729" max="9729" width="8.33203125" customWidth="1"/>
    <col min="9730" max="9730" width="9.5546875" customWidth="1"/>
    <col min="9977" max="9977" width="5.44140625" customWidth="1"/>
    <col min="9978" max="9978" width="25.6640625" customWidth="1"/>
    <col min="9979" max="9979" width="8" customWidth="1"/>
    <col min="9980" max="9980" width="9.6640625" customWidth="1"/>
    <col min="9981" max="9981" width="8.109375" customWidth="1"/>
    <col min="9982" max="9982" width="9.6640625" customWidth="1"/>
    <col min="9983" max="9983" width="8.5546875" customWidth="1"/>
    <col min="9984" max="9984" width="10.44140625" customWidth="1"/>
    <col min="9985" max="9985" width="8.33203125" customWidth="1"/>
    <col min="9986" max="9986" width="9.5546875" customWidth="1"/>
    <col min="10233" max="10233" width="5.44140625" customWidth="1"/>
    <col min="10234" max="10234" width="25.6640625" customWidth="1"/>
    <col min="10235" max="10235" width="8" customWidth="1"/>
    <col min="10236" max="10236" width="9.6640625" customWidth="1"/>
    <col min="10237" max="10237" width="8.109375" customWidth="1"/>
    <col min="10238" max="10238" width="9.6640625" customWidth="1"/>
    <col min="10239" max="10239" width="8.5546875" customWidth="1"/>
    <col min="10240" max="10240" width="10.44140625" customWidth="1"/>
    <col min="10241" max="10241" width="8.33203125" customWidth="1"/>
    <col min="10242" max="10242" width="9.5546875" customWidth="1"/>
    <col min="10489" max="10489" width="5.44140625" customWidth="1"/>
    <col min="10490" max="10490" width="25.6640625" customWidth="1"/>
    <col min="10491" max="10491" width="8" customWidth="1"/>
    <col min="10492" max="10492" width="9.6640625" customWidth="1"/>
    <col min="10493" max="10493" width="8.109375" customWidth="1"/>
    <col min="10494" max="10494" width="9.6640625" customWidth="1"/>
    <col min="10495" max="10495" width="8.5546875" customWidth="1"/>
    <col min="10496" max="10496" width="10.44140625" customWidth="1"/>
    <col min="10497" max="10497" width="8.33203125" customWidth="1"/>
    <col min="10498" max="10498" width="9.5546875" customWidth="1"/>
    <col min="10745" max="10745" width="5.44140625" customWidth="1"/>
    <col min="10746" max="10746" width="25.6640625" customWidth="1"/>
    <col min="10747" max="10747" width="8" customWidth="1"/>
    <col min="10748" max="10748" width="9.6640625" customWidth="1"/>
    <col min="10749" max="10749" width="8.109375" customWidth="1"/>
    <col min="10750" max="10750" width="9.6640625" customWidth="1"/>
    <col min="10751" max="10751" width="8.5546875" customWidth="1"/>
    <col min="10752" max="10752" width="10.44140625" customWidth="1"/>
    <col min="10753" max="10753" width="8.33203125" customWidth="1"/>
    <col min="10754" max="10754" width="9.5546875" customWidth="1"/>
    <col min="11001" max="11001" width="5.44140625" customWidth="1"/>
    <col min="11002" max="11002" width="25.6640625" customWidth="1"/>
    <col min="11003" max="11003" width="8" customWidth="1"/>
    <col min="11004" max="11004" width="9.6640625" customWidth="1"/>
    <col min="11005" max="11005" width="8.109375" customWidth="1"/>
    <col min="11006" max="11006" width="9.6640625" customWidth="1"/>
    <col min="11007" max="11007" width="8.5546875" customWidth="1"/>
    <col min="11008" max="11008" width="10.44140625" customWidth="1"/>
    <col min="11009" max="11009" width="8.33203125" customWidth="1"/>
    <col min="11010" max="11010" width="9.5546875" customWidth="1"/>
    <col min="11257" max="11257" width="5.44140625" customWidth="1"/>
    <col min="11258" max="11258" width="25.6640625" customWidth="1"/>
    <col min="11259" max="11259" width="8" customWidth="1"/>
    <col min="11260" max="11260" width="9.6640625" customWidth="1"/>
    <col min="11261" max="11261" width="8.109375" customWidth="1"/>
    <col min="11262" max="11262" width="9.6640625" customWidth="1"/>
    <col min="11263" max="11263" width="8.5546875" customWidth="1"/>
    <col min="11264" max="11264" width="10.44140625" customWidth="1"/>
    <col min="11265" max="11265" width="8.33203125" customWidth="1"/>
    <col min="11266" max="11266" width="9.5546875" customWidth="1"/>
    <col min="11513" max="11513" width="5.44140625" customWidth="1"/>
    <col min="11514" max="11514" width="25.6640625" customWidth="1"/>
    <col min="11515" max="11515" width="8" customWidth="1"/>
    <col min="11516" max="11516" width="9.6640625" customWidth="1"/>
    <col min="11517" max="11517" width="8.109375" customWidth="1"/>
    <col min="11518" max="11518" width="9.6640625" customWidth="1"/>
    <col min="11519" max="11519" width="8.5546875" customWidth="1"/>
    <col min="11520" max="11520" width="10.44140625" customWidth="1"/>
    <col min="11521" max="11521" width="8.33203125" customWidth="1"/>
    <col min="11522" max="11522" width="9.5546875" customWidth="1"/>
    <col min="11769" max="11769" width="5.44140625" customWidth="1"/>
    <col min="11770" max="11770" width="25.6640625" customWidth="1"/>
    <col min="11771" max="11771" width="8" customWidth="1"/>
    <col min="11772" max="11772" width="9.6640625" customWidth="1"/>
    <col min="11773" max="11773" width="8.109375" customWidth="1"/>
    <col min="11774" max="11774" width="9.6640625" customWidth="1"/>
    <col min="11775" max="11775" width="8.5546875" customWidth="1"/>
    <col min="11776" max="11776" width="10.44140625" customWidth="1"/>
    <col min="11777" max="11777" width="8.33203125" customWidth="1"/>
    <col min="11778" max="11778" width="9.5546875" customWidth="1"/>
    <col min="12025" max="12025" width="5.44140625" customWidth="1"/>
    <col min="12026" max="12026" width="25.6640625" customWidth="1"/>
    <col min="12027" max="12027" width="8" customWidth="1"/>
    <col min="12028" max="12028" width="9.6640625" customWidth="1"/>
    <col min="12029" max="12029" width="8.109375" customWidth="1"/>
    <col min="12030" max="12030" width="9.6640625" customWidth="1"/>
    <col min="12031" max="12031" width="8.5546875" customWidth="1"/>
    <col min="12032" max="12032" width="10.44140625" customWidth="1"/>
    <col min="12033" max="12033" width="8.33203125" customWidth="1"/>
    <col min="12034" max="12034" width="9.5546875" customWidth="1"/>
    <col min="12281" max="12281" width="5.44140625" customWidth="1"/>
    <col min="12282" max="12282" width="25.6640625" customWidth="1"/>
    <col min="12283" max="12283" width="8" customWidth="1"/>
    <col min="12284" max="12284" width="9.6640625" customWidth="1"/>
    <col min="12285" max="12285" width="8.109375" customWidth="1"/>
    <col min="12286" max="12286" width="9.6640625" customWidth="1"/>
    <col min="12287" max="12287" width="8.5546875" customWidth="1"/>
    <col min="12288" max="12288" width="10.44140625" customWidth="1"/>
    <col min="12289" max="12289" width="8.33203125" customWidth="1"/>
    <col min="12290" max="12290" width="9.5546875" customWidth="1"/>
    <col min="12537" max="12537" width="5.44140625" customWidth="1"/>
    <col min="12538" max="12538" width="25.6640625" customWidth="1"/>
    <col min="12539" max="12539" width="8" customWidth="1"/>
    <col min="12540" max="12540" width="9.6640625" customWidth="1"/>
    <col min="12541" max="12541" width="8.109375" customWidth="1"/>
    <col min="12542" max="12542" width="9.6640625" customWidth="1"/>
    <col min="12543" max="12543" width="8.5546875" customWidth="1"/>
    <col min="12544" max="12544" width="10.44140625" customWidth="1"/>
    <col min="12545" max="12545" width="8.33203125" customWidth="1"/>
    <col min="12546" max="12546" width="9.5546875" customWidth="1"/>
    <col min="12793" max="12793" width="5.44140625" customWidth="1"/>
    <col min="12794" max="12794" width="25.6640625" customWidth="1"/>
    <col min="12795" max="12795" width="8" customWidth="1"/>
    <col min="12796" max="12796" width="9.6640625" customWidth="1"/>
    <col min="12797" max="12797" width="8.109375" customWidth="1"/>
    <col min="12798" max="12798" width="9.6640625" customWidth="1"/>
    <col min="12799" max="12799" width="8.5546875" customWidth="1"/>
    <col min="12800" max="12800" width="10.44140625" customWidth="1"/>
    <col min="12801" max="12801" width="8.33203125" customWidth="1"/>
    <col min="12802" max="12802" width="9.5546875" customWidth="1"/>
    <col min="13049" max="13049" width="5.44140625" customWidth="1"/>
    <col min="13050" max="13050" width="25.6640625" customWidth="1"/>
    <col min="13051" max="13051" width="8" customWidth="1"/>
    <col min="13052" max="13052" width="9.6640625" customWidth="1"/>
    <col min="13053" max="13053" width="8.109375" customWidth="1"/>
    <col min="13054" max="13054" width="9.6640625" customWidth="1"/>
    <col min="13055" max="13055" width="8.5546875" customWidth="1"/>
    <col min="13056" max="13056" width="10.44140625" customWidth="1"/>
    <col min="13057" max="13057" width="8.33203125" customWidth="1"/>
    <col min="13058" max="13058" width="9.5546875" customWidth="1"/>
    <col min="13305" max="13305" width="5.44140625" customWidth="1"/>
    <col min="13306" max="13306" width="25.6640625" customWidth="1"/>
    <col min="13307" max="13307" width="8" customWidth="1"/>
    <col min="13308" max="13308" width="9.6640625" customWidth="1"/>
    <col min="13309" max="13309" width="8.109375" customWidth="1"/>
    <col min="13310" max="13310" width="9.6640625" customWidth="1"/>
    <col min="13311" max="13311" width="8.5546875" customWidth="1"/>
    <col min="13312" max="13312" width="10.44140625" customWidth="1"/>
    <col min="13313" max="13313" width="8.33203125" customWidth="1"/>
    <col min="13314" max="13314" width="9.5546875" customWidth="1"/>
    <col min="13561" max="13561" width="5.44140625" customWidth="1"/>
    <col min="13562" max="13562" width="25.6640625" customWidth="1"/>
    <col min="13563" max="13563" width="8" customWidth="1"/>
    <col min="13564" max="13564" width="9.6640625" customWidth="1"/>
    <col min="13565" max="13565" width="8.109375" customWidth="1"/>
    <col min="13566" max="13566" width="9.6640625" customWidth="1"/>
    <col min="13567" max="13567" width="8.5546875" customWidth="1"/>
    <col min="13568" max="13568" width="10.44140625" customWidth="1"/>
    <col min="13569" max="13569" width="8.33203125" customWidth="1"/>
    <col min="13570" max="13570" width="9.5546875" customWidth="1"/>
    <col min="13817" max="13817" width="5.44140625" customWidth="1"/>
    <col min="13818" max="13818" width="25.6640625" customWidth="1"/>
    <col min="13819" max="13819" width="8" customWidth="1"/>
    <col min="13820" max="13820" width="9.6640625" customWidth="1"/>
    <col min="13821" max="13821" width="8.109375" customWidth="1"/>
    <col min="13822" max="13822" width="9.6640625" customWidth="1"/>
    <col min="13823" max="13823" width="8.5546875" customWidth="1"/>
    <col min="13824" max="13824" width="10.44140625" customWidth="1"/>
    <col min="13825" max="13825" width="8.33203125" customWidth="1"/>
    <col min="13826" max="13826" width="9.5546875" customWidth="1"/>
    <col min="14073" max="14073" width="5.44140625" customWidth="1"/>
    <col min="14074" max="14074" width="25.6640625" customWidth="1"/>
    <col min="14075" max="14075" width="8" customWidth="1"/>
    <col min="14076" max="14076" width="9.6640625" customWidth="1"/>
    <col min="14077" max="14077" width="8.109375" customWidth="1"/>
    <col min="14078" max="14078" width="9.6640625" customWidth="1"/>
    <col min="14079" max="14079" width="8.5546875" customWidth="1"/>
    <col min="14080" max="14080" width="10.44140625" customWidth="1"/>
    <col min="14081" max="14081" width="8.33203125" customWidth="1"/>
    <col min="14082" max="14082" width="9.5546875" customWidth="1"/>
    <col min="14329" max="14329" width="5.44140625" customWidth="1"/>
    <col min="14330" max="14330" width="25.6640625" customWidth="1"/>
    <col min="14331" max="14331" width="8" customWidth="1"/>
    <col min="14332" max="14332" width="9.6640625" customWidth="1"/>
    <col min="14333" max="14333" width="8.109375" customWidth="1"/>
    <col min="14334" max="14334" width="9.6640625" customWidth="1"/>
    <col min="14335" max="14335" width="8.5546875" customWidth="1"/>
    <col min="14336" max="14336" width="10.44140625" customWidth="1"/>
    <col min="14337" max="14337" width="8.33203125" customWidth="1"/>
    <col min="14338" max="14338" width="9.5546875" customWidth="1"/>
    <col min="14585" max="14585" width="5.44140625" customWidth="1"/>
    <col min="14586" max="14586" width="25.6640625" customWidth="1"/>
    <col min="14587" max="14587" width="8" customWidth="1"/>
    <col min="14588" max="14588" width="9.6640625" customWidth="1"/>
    <col min="14589" max="14589" width="8.109375" customWidth="1"/>
    <col min="14590" max="14590" width="9.6640625" customWidth="1"/>
    <col min="14591" max="14591" width="8.5546875" customWidth="1"/>
    <col min="14592" max="14592" width="10.44140625" customWidth="1"/>
    <col min="14593" max="14593" width="8.33203125" customWidth="1"/>
    <col min="14594" max="14594" width="9.5546875" customWidth="1"/>
    <col min="14841" max="14841" width="5.44140625" customWidth="1"/>
    <col min="14842" max="14842" width="25.6640625" customWidth="1"/>
    <col min="14843" max="14843" width="8" customWidth="1"/>
    <col min="14844" max="14844" width="9.6640625" customWidth="1"/>
    <col min="14845" max="14845" width="8.109375" customWidth="1"/>
    <col min="14846" max="14846" width="9.6640625" customWidth="1"/>
    <col min="14847" max="14847" width="8.5546875" customWidth="1"/>
    <col min="14848" max="14848" width="10.44140625" customWidth="1"/>
    <col min="14849" max="14849" width="8.33203125" customWidth="1"/>
    <col min="14850" max="14850" width="9.5546875" customWidth="1"/>
    <col min="15097" max="15097" width="5.44140625" customWidth="1"/>
    <col min="15098" max="15098" width="25.6640625" customWidth="1"/>
    <col min="15099" max="15099" width="8" customWidth="1"/>
    <col min="15100" max="15100" width="9.6640625" customWidth="1"/>
    <col min="15101" max="15101" width="8.109375" customWidth="1"/>
    <col min="15102" max="15102" width="9.6640625" customWidth="1"/>
    <col min="15103" max="15103" width="8.5546875" customWidth="1"/>
    <col min="15104" max="15104" width="10.44140625" customWidth="1"/>
    <col min="15105" max="15105" width="8.33203125" customWidth="1"/>
    <col min="15106" max="15106" width="9.5546875" customWidth="1"/>
    <col min="15353" max="15353" width="5.44140625" customWidth="1"/>
    <col min="15354" max="15354" width="25.6640625" customWidth="1"/>
    <col min="15355" max="15355" width="8" customWidth="1"/>
    <col min="15356" max="15356" width="9.6640625" customWidth="1"/>
    <col min="15357" max="15357" width="8.109375" customWidth="1"/>
    <col min="15358" max="15358" width="9.6640625" customWidth="1"/>
    <col min="15359" max="15359" width="8.5546875" customWidth="1"/>
    <col min="15360" max="15360" width="10.44140625" customWidth="1"/>
    <col min="15361" max="15361" width="8.33203125" customWidth="1"/>
    <col min="15362" max="15362" width="9.5546875" customWidth="1"/>
    <col min="15609" max="15609" width="5.44140625" customWidth="1"/>
    <col min="15610" max="15610" width="25.6640625" customWidth="1"/>
    <col min="15611" max="15611" width="8" customWidth="1"/>
    <col min="15612" max="15612" width="9.6640625" customWidth="1"/>
    <col min="15613" max="15613" width="8.109375" customWidth="1"/>
    <col min="15614" max="15614" width="9.6640625" customWidth="1"/>
    <col min="15615" max="15615" width="8.5546875" customWidth="1"/>
    <col min="15616" max="15616" width="10.44140625" customWidth="1"/>
    <col min="15617" max="15617" width="8.33203125" customWidth="1"/>
    <col min="15618" max="15618" width="9.5546875" customWidth="1"/>
    <col min="15865" max="15865" width="5.44140625" customWidth="1"/>
    <col min="15866" max="15866" width="25.6640625" customWidth="1"/>
    <col min="15867" max="15867" width="8" customWidth="1"/>
    <col min="15868" max="15868" width="9.6640625" customWidth="1"/>
    <col min="15869" max="15869" width="8.109375" customWidth="1"/>
    <col min="15870" max="15870" width="9.6640625" customWidth="1"/>
    <col min="15871" max="15871" width="8.5546875" customWidth="1"/>
    <col min="15872" max="15872" width="10.44140625" customWidth="1"/>
    <col min="15873" max="15873" width="8.33203125" customWidth="1"/>
    <col min="15874" max="15874" width="9.5546875" customWidth="1"/>
    <col min="16121" max="16121" width="5.44140625" customWidth="1"/>
    <col min="16122" max="16122" width="25.6640625" customWidth="1"/>
    <col min="16123" max="16123" width="8" customWidth="1"/>
    <col min="16124" max="16124" width="9.6640625" customWidth="1"/>
    <col min="16125" max="16125" width="8.109375" customWidth="1"/>
    <col min="16126" max="16126" width="9.6640625" customWidth="1"/>
    <col min="16127" max="16127" width="8.5546875" customWidth="1"/>
    <col min="16128" max="16128" width="10.44140625" customWidth="1"/>
    <col min="16129" max="16129" width="8.33203125" customWidth="1"/>
    <col min="16130" max="16130" width="9.5546875" customWidth="1"/>
  </cols>
  <sheetData>
    <row r="1" spans="1:4" x14ac:dyDescent="0.3">
      <c r="A1" s="13" t="s">
        <v>17</v>
      </c>
      <c r="B1" s="14"/>
    </row>
    <row r="3" spans="1:4" x14ac:dyDescent="0.3">
      <c r="B3" s="15" t="s">
        <v>18</v>
      </c>
    </row>
    <row r="5" spans="1:4" ht="25.95" customHeight="1" x14ac:dyDescent="0.3">
      <c r="A5" s="39" t="s">
        <v>34</v>
      </c>
      <c r="B5" s="40"/>
      <c r="C5" s="40"/>
      <c r="D5" s="40"/>
    </row>
    <row r="6" spans="1:4" x14ac:dyDescent="0.3">
      <c r="B6" s="14"/>
      <c r="C6" s="14"/>
      <c r="D6" s="14"/>
    </row>
    <row r="7" spans="1:4" ht="14.4" customHeight="1" x14ac:dyDescent="0.3">
      <c r="A7" s="42" t="s">
        <v>2</v>
      </c>
      <c r="B7" s="42" t="s">
        <v>3</v>
      </c>
      <c r="C7" s="45" t="s">
        <v>33</v>
      </c>
      <c r="D7" s="46" t="s">
        <v>35</v>
      </c>
    </row>
    <row r="8" spans="1:4" x14ac:dyDescent="0.3">
      <c r="A8" s="43"/>
      <c r="B8" s="43"/>
      <c r="C8" s="45"/>
      <c r="D8" s="47"/>
    </row>
    <row r="9" spans="1:4" ht="25.95" customHeight="1" x14ac:dyDescent="0.3">
      <c r="A9" s="43"/>
      <c r="B9" s="43"/>
      <c r="C9" s="45"/>
      <c r="D9" s="47"/>
    </row>
    <row r="10" spans="1:4" ht="0.6" customHeight="1" x14ac:dyDescent="0.3">
      <c r="A10" s="43"/>
      <c r="B10" s="43"/>
      <c r="C10" s="45"/>
      <c r="D10" s="48"/>
    </row>
    <row r="11" spans="1:4" x14ac:dyDescent="0.3">
      <c r="A11" s="44"/>
      <c r="B11" s="44"/>
      <c r="C11" s="49" t="s">
        <v>19</v>
      </c>
      <c r="D11" s="50"/>
    </row>
    <row r="12" spans="1:4" x14ac:dyDescent="0.3">
      <c r="A12" s="16">
        <v>1</v>
      </c>
      <c r="B12" s="17" t="s">
        <v>20</v>
      </c>
      <c r="C12" s="18">
        <v>5</v>
      </c>
      <c r="D12" s="18">
        <v>1767</v>
      </c>
    </row>
    <row r="13" spans="1:4" x14ac:dyDescent="0.3">
      <c r="A13" s="16">
        <v>2</v>
      </c>
      <c r="B13" s="17" t="s">
        <v>21</v>
      </c>
      <c r="C13" s="18">
        <v>2</v>
      </c>
      <c r="D13" s="18">
        <v>1391</v>
      </c>
    </row>
    <row r="14" spans="1:4" x14ac:dyDescent="0.3">
      <c r="A14" s="16">
        <v>3</v>
      </c>
      <c r="B14" s="19" t="s">
        <v>22</v>
      </c>
      <c r="C14" s="18">
        <v>11</v>
      </c>
      <c r="D14" s="18">
        <v>1308</v>
      </c>
    </row>
    <row r="15" spans="1:4" x14ac:dyDescent="0.3">
      <c r="A15" s="16">
        <v>4</v>
      </c>
      <c r="B15" s="19" t="s">
        <v>37</v>
      </c>
      <c r="C15" s="18">
        <v>1</v>
      </c>
      <c r="D15" s="18">
        <v>1113</v>
      </c>
    </row>
    <row r="16" spans="1:4" x14ac:dyDescent="0.3">
      <c r="A16" s="16">
        <v>5</v>
      </c>
      <c r="B16" s="17" t="s">
        <v>23</v>
      </c>
      <c r="C16" s="18">
        <v>17</v>
      </c>
      <c r="D16" s="18">
        <v>902</v>
      </c>
    </row>
    <row r="17" spans="1:4" x14ac:dyDescent="0.3">
      <c r="A17" s="16">
        <v>6</v>
      </c>
      <c r="B17" s="19" t="s">
        <v>24</v>
      </c>
      <c r="C17" s="18">
        <v>7</v>
      </c>
      <c r="D17" s="18">
        <v>1044</v>
      </c>
    </row>
    <row r="18" spans="1:4" x14ac:dyDescent="0.3">
      <c r="A18" s="16">
        <v>7</v>
      </c>
      <c r="B18" s="17" t="s">
        <v>25</v>
      </c>
      <c r="C18" s="18">
        <v>52</v>
      </c>
      <c r="D18" s="18">
        <v>902</v>
      </c>
    </row>
    <row r="19" spans="1:4" x14ac:dyDescent="0.3">
      <c r="A19" s="16">
        <v>8</v>
      </c>
      <c r="B19" s="17" t="s">
        <v>26</v>
      </c>
      <c r="C19" s="18">
        <v>3</v>
      </c>
      <c r="D19" s="18">
        <v>607</v>
      </c>
    </row>
    <row r="20" spans="1:4" x14ac:dyDescent="0.3">
      <c r="A20" s="16">
        <v>9</v>
      </c>
      <c r="B20" s="17" t="s">
        <v>27</v>
      </c>
      <c r="C20" s="18">
        <v>7.5</v>
      </c>
      <c r="D20" s="18">
        <v>607</v>
      </c>
    </row>
    <row r="21" spans="1:4" x14ac:dyDescent="0.3">
      <c r="A21" s="16">
        <v>10</v>
      </c>
      <c r="B21" s="17" t="s">
        <v>28</v>
      </c>
      <c r="C21" s="18">
        <v>5</v>
      </c>
      <c r="D21" s="18">
        <v>793</v>
      </c>
    </row>
    <row r="22" spans="1:4" x14ac:dyDescent="0.3">
      <c r="A22" s="16">
        <v>11</v>
      </c>
      <c r="B22" s="17" t="s">
        <v>29</v>
      </c>
      <c r="C22" s="18">
        <v>7</v>
      </c>
      <c r="D22" s="18">
        <v>607</v>
      </c>
    </row>
    <row r="23" spans="1:4" x14ac:dyDescent="0.3">
      <c r="A23" s="16">
        <v>12</v>
      </c>
      <c r="B23" s="17" t="s">
        <v>30</v>
      </c>
      <c r="C23" s="18">
        <v>2</v>
      </c>
      <c r="D23" s="18">
        <v>843</v>
      </c>
    </row>
    <row r="24" spans="1:4" x14ac:dyDescent="0.3">
      <c r="A24" s="16">
        <v>13</v>
      </c>
      <c r="B24" s="17" t="s">
        <v>31</v>
      </c>
      <c r="C24" s="18">
        <v>2</v>
      </c>
      <c r="D24" s="18">
        <v>843</v>
      </c>
    </row>
    <row r="25" spans="1:4" ht="40.200000000000003" customHeight="1" x14ac:dyDescent="0.3">
      <c r="A25" s="16">
        <v>14</v>
      </c>
      <c r="B25" s="19" t="s">
        <v>32</v>
      </c>
      <c r="C25" s="18">
        <v>4</v>
      </c>
      <c r="D25" s="18">
        <v>746</v>
      </c>
    </row>
    <row r="26" spans="1:4" ht="41.7" customHeight="1" x14ac:dyDescent="0.3">
      <c r="A26" s="41" t="s">
        <v>45</v>
      </c>
      <c r="B26" s="41"/>
      <c r="C26" s="41"/>
      <c r="D26" s="41"/>
    </row>
    <row r="27" spans="1:4" ht="75" customHeight="1" x14ac:dyDescent="0.3">
      <c r="A27" s="38" t="s">
        <v>36</v>
      </c>
      <c r="B27" s="38"/>
      <c r="C27" s="38"/>
      <c r="D27" s="38"/>
    </row>
  </sheetData>
  <mergeCells count="8">
    <mergeCell ref="A27:D27"/>
    <mergeCell ref="A5:D5"/>
    <mergeCell ref="A26:D26"/>
    <mergeCell ref="A7:A11"/>
    <mergeCell ref="B7:B11"/>
    <mergeCell ref="C7:C10"/>
    <mergeCell ref="D7:D10"/>
    <mergeCell ref="C11:D11"/>
  </mergeCells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6</vt:i4>
      </vt:variant>
    </vt:vector>
  </HeadingPairs>
  <TitlesOfParts>
    <vt:vector size="6" baseType="lpstr">
      <vt:lpstr>2025 m.-2026 m. ketv.</vt:lpstr>
      <vt:lpstr>2024 m.-2025 m. ketv.</vt:lpstr>
      <vt:lpstr>2023 m.-2024m. ketv.</vt:lpstr>
      <vt:lpstr>2022m-2023 m. ketv.</vt:lpstr>
      <vt:lpstr>2021m.-2022 m. ketv.</vt:lpstr>
      <vt:lpstr>2020 m.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2026-08-24T12:23:52Z</dcterms:modified>
</cp:coreProperties>
</file>